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#\AppData\Local\Temp\Rar$DIa18664.865\"/>
    </mc:Choice>
  </mc:AlternateContent>
  <xr:revisionPtr revIDLastSave="0" documentId="13_ncr:1_{5DD4A93E-D016-44BB-AACC-324686010A1A}" xr6:coauthVersionLast="47" xr6:coauthVersionMax="47" xr10:uidLastSave="{00000000-0000-0000-0000-000000000000}"/>
  <bookViews>
    <workbookView xWindow="-98" yWindow="-98" windowWidth="21795" windowHeight="12975" firstSheet="1" activeTab="9" xr2:uid="{00000000-000D-0000-FFFF-FFFF00000000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9" l="1"/>
  <c r="E5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3" i="9"/>
  <c r="C4" i="9"/>
  <c r="C5" i="9"/>
  <c r="C6" i="9"/>
  <c r="C7" i="9"/>
  <c r="C8" i="9"/>
  <c r="C9" i="9"/>
  <c r="C10" i="9"/>
  <c r="C11" i="9"/>
  <c r="C12" i="9"/>
  <c r="C13" i="9"/>
  <c r="C14" i="9"/>
  <c r="C15" i="9"/>
  <c r="C16" i="9"/>
  <c r="C17" i="9"/>
  <c r="C18" i="9"/>
  <c r="C19" i="9"/>
  <c r="C3" i="9"/>
  <c r="E4" i="8"/>
  <c r="E5" i="8"/>
  <c r="E6" i="8"/>
  <c r="E7" i="8"/>
  <c r="E8" i="8"/>
  <c r="E9" i="8"/>
  <c r="E10" i="8"/>
  <c r="E11" i="8"/>
  <c r="E12" i="8"/>
  <c r="E13" i="8"/>
  <c r="E14" i="8"/>
  <c r="E15" i="8"/>
  <c r="E3" i="8"/>
  <c r="E16" i="8" s="1"/>
  <c r="C4" i="8"/>
  <c r="C5" i="8"/>
  <c r="C6" i="8"/>
  <c r="C7" i="8"/>
  <c r="C8" i="8"/>
  <c r="C9" i="8"/>
  <c r="C10" i="8"/>
  <c r="C11" i="8"/>
  <c r="C12" i="8"/>
  <c r="C13" i="8"/>
  <c r="C14" i="8"/>
  <c r="C15" i="8"/>
  <c r="C3" i="8"/>
  <c r="E4" i="7"/>
  <c r="E5" i="7"/>
  <c r="E6" i="7"/>
  <c r="E7" i="7"/>
  <c r="E8" i="7"/>
  <c r="E9" i="7"/>
  <c r="E10" i="7"/>
  <c r="E11" i="7"/>
  <c r="E12" i="7"/>
  <c r="E3" i="7"/>
  <c r="C4" i="7"/>
  <c r="C5" i="7"/>
  <c r="C6" i="7"/>
  <c r="C7" i="7"/>
  <c r="C8" i="7"/>
  <c r="C9" i="7"/>
  <c r="C10" i="7"/>
  <c r="C3" i="7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3" i="6"/>
  <c r="C20" i="6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3" i="6"/>
  <c r="E4" i="5"/>
  <c r="E5" i="5"/>
  <c r="E6" i="5"/>
  <c r="E7" i="5"/>
  <c r="E8" i="5"/>
  <c r="E10" i="5"/>
  <c r="E11" i="5"/>
  <c r="E12" i="5"/>
  <c r="E14" i="5"/>
  <c r="E15" i="5"/>
  <c r="E16" i="5"/>
  <c r="E17" i="5"/>
  <c r="E3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3" i="5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3" i="4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3" i="3"/>
  <c r="C2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3" i="3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3" i="2"/>
  <c r="E4" i="1"/>
  <c r="E5" i="1"/>
  <c r="E6" i="1"/>
  <c r="E7" i="1"/>
  <c r="E8" i="1"/>
  <c r="E9" i="1"/>
  <c r="E10" i="1"/>
  <c r="E11" i="1"/>
  <c r="E12" i="1"/>
  <c r="E13" i="1"/>
  <c r="E14" i="1"/>
  <c r="E15" i="1"/>
  <c r="E3" i="1"/>
  <c r="C4" i="1"/>
  <c r="C5" i="1"/>
  <c r="C6" i="1"/>
  <c r="C7" i="1"/>
  <c r="C8" i="1"/>
  <c r="C9" i="1"/>
  <c r="C10" i="1"/>
  <c r="C11" i="1"/>
  <c r="C12" i="1"/>
  <c r="C13" i="1"/>
  <c r="C14" i="1"/>
  <c r="C15" i="1"/>
  <c r="C3" i="1"/>
  <c r="E4" i="10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3" i="10"/>
  <c r="C4" i="10"/>
  <c r="C5" i="10"/>
  <c r="C6" i="10"/>
  <c r="C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3" i="10"/>
  <c r="E24" i="10" l="1"/>
  <c r="E23" i="6"/>
  <c r="C11" i="7"/>
  <c r="C16" i="1"/>
  <c r="E20" i="9"/>
  <c r="C24" i="3"/>
  <c r="C21" i="6"/>
  <c r="E24" i="3"/>
  <c r="C16" i="8"/>
  <c r="C23" i="10"/>
  <c r="E22" i="2"/>
  <c r="C28" i="4"/>
  <c r="C20" i="9"/>
  <c r="C19" i="2"/>
  <c r="E13" i="7"/>
  <c r="E29" i="4"/>
  <c r="E18" i="5"/>
  <c r="E16" i="1"/>
  <c r="C17" i="5"/>
</calcChain>
</file>

<file path=xl/sharedStrings.xml><?xml version="1.0" encoding="utf-8"?>
<sst xmlns="http://schemas.openxmlformats.org/spreadsheetml/2006/main" count="443" uniqueCount="115">
  <si>
    <t>12.6m</t>
  </si>
  <si>
    <t>stump</t>
  </si>
  <si>
    <t>bush</t>
  </si>
  <si>
    <t xml:space="preserve">3m (1.5&gt;5) </t>
  </si>
  <si>
    <t xml:space="preserve">3m (30&gt;1.5) </t>
  </si>
  <si>
    <t xml:space="preserve">3m (30&lt;) </t>
  </si>
  <si>
    <t>Inasive spp</t>
  </si>
  <si>
    <t xml:space="preserve">tree </t>
  </si>
  <si>
    <t>dbh (2018)</t>
  </si>
  <si>
    <t>spp</t>
  </si>
  <si>
    <t xml:space="preserve">spp </t>
  </si>
  <si>
    <t>Spp</t>
  </si>
  <si>
    <t>gammalu</t>
  </si>
  <si>
    <t>nelli</t>
  </si>
  <si>
    <t>indi</t>
  </si>
  <si>
    <t>Lantana</t>
  </si>
  <si>
    <t>Bowitiya</t>
  </si>
  <si>
    <t>Gini grass</t>
  </si>
  <si>
    <t>mora</t>
  </si>
  <si>
    <t>milla</t>
  </si>
  <si>
    <t>kudu daula</t>
  </si>
  <si>
    <t>nolaba</t>
  </si>
  <si>
    <t>bolpana</t>
  </si>
  <si>
    <t>migonkarapincha</t>
  </si>
  <si>
    <t>mana</t>
  </si>
  <si>
    <t>lantana</t>
  </si>
  <si>
    <t>podisingnomaran</t>
  </si>
  <si>
    <t>rila thana</t>
  </si>
  <si>
    <t>gongotu</t>
  </si>
  <si>
    <t>welan</t>
  </si>
  <si>
    <t>wellangiriya</t>
  </si>
  <si>
    <t>hawarinuga</t>
  </si>
  <si>
    <t>yakinaran</t>
  </si>
  <si>
    <t>thamiliya</t>
  </si>
  <si>
    <t>dimbi biju</t>
  </si>
  <si>
    <t>ginigrass</t>
  </si>
  <si>
    <t>tharana</t>
  </si>
  <si>
    <t>thora</t>
  </si>
  <si>
    <t>ginisiriya</t>
  </si>
  <si>
    <t>karanda</t>
  </si>
  <si>
    <t>kududaula</t>
  </si>
  <si>
    <t>monarakudumbiya</t>
  </si>
  <si>
    <t>bombu</t>
  </si>
  <si>
    <t>gketakela</t>
  </si>
  <si>
    <t>ginusupu</t>
  </si>
  <si>
    <t>kobba</t>
  </si>
  <si>
    <t>bowitiya</t>
  </si>
  <si>
    <t>bala</t>
  </si>
  <si>
    <t>burulla</t>
  </si>
  <si>
    <t>kon</t>
  </si>
  <si>
    <t xml:space="preserve">kon </t>
  </si>
  <si>
    <t>podisinghomaran</t>
  </si>
  <si>
    <t>katakalu</t>
  </si>
  <si>
    <t>mist</t>
  </si>
  <si>
    <t>gall</t>
  </si>
  <si>
    <t>damunu</t>
    <phoneticPr fontId="1" type="noConversion"/>
  </si>
  <si>
    <t>welan</t>
    <phoneticPr fontId="1" type="noConversion"/>
  </si>
  <si>
    <t>nolaba</t>
    <phoneticPr fontId="1" type="noConversion"/>
  </si>
  <si>
    <t>eraminiya</t>
    <phoneticPr fontId="1" type="noConversion"/>
  </si>
  <si>
    <t>kuratiya</t>
    <phoneticPr fontId="1" type="noConversion"/>
  </si>
  <si>
    <t>ginisiriya</t>
    <phoneticPr fontId="1" type="noConversion"/>
  </si>
  <si>
    <t>kalawel</t>
    <phoneticPr fontId="1" type="noConversion"/>
  </si>
  <si>
    <t>memontoza</t>
    <phoneticPr fontId="1" type="noConversion"/>
  </si>
  <si>
    <t>kohomba</t>
    <phoneticPr fontId="1" type="noConversion"/>
  </si>
  <si>
    <t>katakela</t>
    <phoneticPr fontId="1" type="noConversion"/>
  </si>
  <si>
    <t>seru</t>
    <phoneticPr fontId="1" type="noConversion"/>
  </si>
  <si>
    <t>teak</t>
    <phoneticPr fontId="1" type="noConversion"/>
  </si>
  <si>
    <t>nolaba</t>
    <phoneticPr fontId="1" type="noConversion"/>
  </si>
  <si>
    <t>demata</t>
    <phoneticPr fontId="1" type="noConversion"/>
  </si>
  <si>
    <t>karakola</t>
    <phoneticPr fontId="1" type="noConversion"/>
  </si>
  <si>
    <t>damunu</t>
    <phoneticPr fontId="1" type="noConversion"/>
  </si>
  <si>
    <t>ipil</t>
    <phoneticPr fontId="1" type="noConversion"/>
  </si>
  <si>
    <t>kukuruman</t>
    <phoneticPr fontId="1" type="noConversion"/>
  </si>
  <si>
    <t>siyabala</t>
    <phoneticPr fontId="1" type="noConversion"/>
  </si>
  <si>
    <t>damunu</t>
    <phoneticPr fontId="1" type="noConversion"/>
  </si>
  <si>
    <t>nolaba</t>
    <phoneticPr fontId="1" type="noConversion"/>
  </si>
  <si>
    <t>katakela</t>
    <phoneticPr fontId="1" type="noConversion"/>
  </si>
  <si>
    <t>ahala</t>
    <phoneticPr fontId="1" type="noConversion"/>
  </si>
  <si>
    <t>magulkaranda</t>
    <phoneticPr fontId="1" type="noConversion"/>
  </si>
  <si>
    <t>melantosa</t>
    <phoneticPr fontId="1" type="noConversion"/>
  </si>
  <si>
    <t>pethan</t>
    <phoneticPr fontId="1" type="noConversion"/>
  </si>
  <si>
    <t>wawarana</t>
    <phoneticPr fontId="1" type="noConversion"/>
  </si>
  <si>
    <t>welan</t>
    <phoneticPr fontId="1" type="noConversion"/>
  </si>
  <si>
    <t>seru</t>
    <phoneticPr fontId="1" type="noConversion"/>
  </si>
  <si>
    <t>yakadamaran</t>
    <phoneticPr fontId="1" type="noConversion"/>
  </si>
  <si>
    <t>maduhanassa</t>
    <phoneticPr fontId="1" type="noConversion"/>
  </si>
  <si>
    <t>eraminiya</t>
    <phoneticPr fontId="1" type="noConversion"/>
  </si>
  <si>
    <t>kaluwalla</t>
    <phoneticPr fontId="1" type="noConversion"/>
  </si>
  <si>
    <t>puwakgediyawel</t>
    <phoneticPr fontId="1" type="noConversion"/>
  </si>
  <si>
    <t>kuratiya</t>
    <phoneticPr fontId="1" type="noConversion"/>
  </si>
  <si>
    <t>dambu</t>
    <phoneticPr fontId="1" type="noConversion"/>
  </si>
  <si>
    <t>eraminiya</t>
    <phoneticPr fontId="1" type="noConversion"/>
  </si>
  <si>
    <t>dunumadala</t>
    <phoneticPr fontId="1" type="noConversion"/>
  </si>
  <si>
    <t>hik</t>
    <phoneticPr fontId="1" type="noConversion"/>
  </si>
  <si>
    <t>milla</t>
    <phoneticPr fontId="1" type="noConversion"/>
  </si>
  <si>
    <t>ginisiriya</t>
    <phoneticPr fontId="1" type="noConversion"/>
  </si>
  <si>
    <t>burutha</t>
    <phoneticPr fontId="1" type="noConversion"/>
  </si>
  <si>
    <t>katakala</t>
    <phoneticPr fontId="1" type="noConversion"/>
  </si>
  <si>
    <t>kon</t>
    <phoneticPr fontId="1" type="noConversion"/>
  </si>
  <si>
    <t>kohomba</t>
    <phoneticPr fontId="1" type="noConversion"/>
  </si>
  <si>
    <t>demata</t>
    <phoneticPr fontId="1" type="noConversion"/>
  </si>
  <si>
    <t>kahapenala</t>
    <phoneticPr fontId="1" type="noConversion"/>
  </si>
  <si>
    <t>karakola</t>
    <phoneticPr fontId="1" type="noConversion"/>
  </si>
  <si>
    <t>igini</t>
    <phoneticPr fontId="1" type="noConversion"/>
  </si>
  <si>
    <t>hinguruwel</t>
    <phoneticPr fontId="1" type="noConversion"/>
  </si>
  <si>
    <t>mahathabala</t>
    <phoneticPr fontId="1" type="noConversion"/>
  </si>
  <si>
    <t>ketakela</t>
    <phoneticPr fontId="1" type="noConversion"/>
  </si>
  <si>
    <t>kolon</t>
    <phoneticPr fontId="1" type="noConversion"/>
  </si>
  <si>
    <t>biomass 2019</t>
    <phoneticPr fontId="1" type="noConversion"/>
  </si>
  <si>
    <t>Biomass 2019</t>
    <phoneticPr fontId="1" type="noConversion"/>
  </si>
  <si>
    <t>Biomass 2018</t>
    <phoneticPr fontId="1" type="noConversion"/>
  </si>
  <si>
    <t>DBh (2012)</t>
  </si>
  <si>
    <t>biomass 2012</t>
  </si>
  <si>
    <t>Biomass 2012</t>
  </si>
  <si>
    <t>bomass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</si>
</sst>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6"/>
  <sheetViews>
    <sheetView workbookViewId="0">
      <selection activeCell="F9" sqref="F9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111</v>
      </c>
      <c r="C2" t="s">
        <v>112</v>
      </c>
      <c r="D2" t="s">
        <v>8</v>
      </c>
      <c r="E2" t="s">
        <v>109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56</v>
      </c>
      <c r="B3">
        <v>5.7</v>
      </c>
      <c r="C3">
        <f>34.4703-8.0671*(B3)+0.6586*(B3)^2</f>
        <v>9.8857440000000025</v>
      </c>
      <c r="D3">
        <v>6.8</v>
      </c>
      <c r="E3">
        <f>34.4703-8.0671*(D3)+0.6586*(D3)^2</f>
        <v>10.067684</v>
      </c>
      <c r="F3">
        <v>0</v>
      </c>
      <c r="H3" t="s">
        <v>14</v>
      </c>
      <c r="I3">
        <v>2</v>
      </c>
      <c r="K3" t="s">
        <v>13</v>
      </c>
      <c r="L3">
        <v>3.2</v>
      </c>
      <c r="N3" t="s">
        <v>12</v>
      </c>
      <c r="O3">
        <v>2</v>
      </c>
      <c r="P3">
        <v>4</v>
      </c>
      <c r="Q3" t="s">
        <v>16</v>
      </c>
      <c r="R3">
        <v>8</v>
      </c>
      <c r="S3">
        <v>12</v>
      </c>
      <c r="T3" t="s">
        <v>15</v>
      </c>
      <c r="U3">
        <v>8</v>
      </c>
      <c r="V3">
        <v>16</v>
      </c>
    </row>
    <row r="4" spans="1:22">
      <c r="A4" t="s">
        <v>57</v>
      </c>
      <c r="B4">
        <v>6.7</v>
      </c>
      <c r="C4">
        <f t="shared" ref="C4:C15" si="0">34.4703-8.0671*(B4)+0.6586*(B4)^2</f>
        <v>9.9852839999999965</v>
      </c>
      <c r="D4">
        <v>7.9</v>
      </c>
      <c r="E4">
        <f t="shared" ref="E4:E15" si="1">34.4703-8.0671*(D4)+0.6586*(D4)^2</f>
        <v>11.843435999999997</v>
      </c>
      <c r="K4" t="s">
        <v>39</v>
      </c>
      <c r="L4">
        <v>2.6</v>
      </c>
      <c r="T4" t="s">
        <v>24</v>
      </c>
      <c r="U4">
        <v>6</v>
      </c>
      <c r="V4">
        <v>18</v>
      </c>
    </row>
    <row r="5" spans="1:22">
      <c r="A5" t="s">
        <v>62</v>
      </c>
      <c r="B5">
        <v>5.0999999999999996</v>
      </c>
      <c r="C5">
        <f t="shared" si="0"/>
        <v>10.458276000000001</v>
      </c>
      <c r="D5">
        <v>5.8</v>
      </c>
      <c r="E5">
        <f t="shared" si="1"/>
        <v>9.8364240000000045</v>
      </c>
      <c r="K5" t="s">
        <v>13</v>
      </c>
      <c r="L5">
        <v>2.5</v>
      </c>
      <c r="T5" t="s">
        <v>17</v>
      </c>
      <c r="U5">
        <v>5</v>
      </c>
      <c r="V5">
        <v>9</v>
      </c>
    </row>
    <row r="6" spans="1:22">
      <c r="A6" t="s">
        <v>58</v>
      </c>
      <c r="B6">
        <v>5.6</v>
      </c>
      <c r="C6">
        <f t="shared" si="0"/>
        <v>9.9482360000000014</v>
      </c>
      <c r="D6">
        <v>0</v>
      </c>
      <c r="E6">
        <f t="shared" si="1"/>
        <v>34.470300000000002</v>
      </c>
      <c r="K6" t="s">
        <v>43</v>
      </c>
      <c r="L6">
        <v>3.1</v>
      </c>
    </row>
    <row r="7" spans="1:22">
      <c r="A7" t="s">
        <v>59</v>
      </c>
      <c r="B7">
        <v>5.6</v>
      </c>
      <c r="C7">
        <f t="shared" si="0"/>
        <v>9.9482360000000014</v>
      </c>
      <c r="D7">
        <v>6.1</v>
      </c>
      <c r="E7">
        <f t="shared" si="1"/>
        <v>9.7674960000000013</v>
      </c>
      <c r="K7" t="s">
        <v>44</v>
      </c>
      <c r="L7">
        <v>2.9</v>
      </c>
    </row>
    <row r="8" spans="1:22">
      <c r="A8" t="s">
        <v>59</v>
      </c>
      <c r="B8">
        <v>5.3</v>
      </c>
      <c r="C8">
        <f t="shared" si="0"/>
        <v>10.214744000000003</v>
      </c>
      <c r="D8">
        <v>5.9</v>
      </c>
      <c r="E8">
        <f t="shared" si="1"/>
        <v>9.8002759999999967</v>
      </c>
      <c r="K8" t="s">
        <v>38</v>
      </c>
      <c r="L8">
        <v>1.2</v>
      </c>
    </row>
    <row r="9" spans="1:22">
      <c r="A9" t="s">
        <v>60</v>
      </c>
      <c r="B9">
        <v>6.2</v>
      </c>
      <c r="C9">
        <f t="shared" si="0"/>
        <v>9.7708639999999995</v>
      </c>
      <c r="D9">
        <v>8.6999999999999993</v>
      </c>
      <c r="E9">
        <f t="shared" si="1"/>
        <v>14.135963999999994</v>
      </c>
      <c r="K9" t="s">
        <v>12</v>
      </c>
      <c r="M9">
        <v>1.8</v>
      </c>
    </row>
    <row r="10" spans="1:22">
      <c r="A10" t="s">
        <v>58</v>
      </c>
      <c r="B10">
        <v>5.0999999999999996</v>
      </c>
      <c r="C10">
        <f t="shared" si="0"/>
        <v>10.458276000000001</v>
      </c>
      <c r="D10">
        <v>0</v>
      </c>
      <c r="E10">
        <f t="shared" si="1"/>
        <v>34.470300000000002</v>
      </c>
      <c r="K10" t="s">
        <v>45</v>
      </c>
      <c r="M10">
        <v>1.6</v>
      </c>
    </row>
    <row r="11" spans="1:22">
      <c r="A11" t="s">
        <v>59</v>
      </c>
      <c r="B11">
        <v>5.7</v>
      </c>
      <c r="C11">
        <f t="shared" si="0"/>
        <v>9.8857440000000025</v>
      </c>
      <c r="D11">
        <v>6.7</v>
      </c>
      <c r="E11">
        <f t="shared" si="1"/>
        <v>9.9852839999999965</v>
      </c>
    </row>
    <row r="12" spans="1:22">
      <c r="A12" t="s">
        <v>60</v>
      </c>
      <c r="B12">
        <v>15.6</v>
      </c>
      <c r="C12">
        <f t="shared" si="0"/>
        <v>68.900436000000013</v>
      </c>
      <c r="D12">
        <v>17.8</v>
      </c>
      <c r="E12">
        <f t="shared" si="1"/>
        <v>99.546744000000018</v>
      </c>
    </row>
    <row r="13" spans="1:22">
      <c r="A13" t="s">
        <v>56</v>
      </c>
      <c r="B13">
        <v>18.600000000000001</v>
      </c>
      <c r="C13">
        <f t="shared" si="0"/>
        <v>112.27149600000001</v>
      </c>
      <c r="D13">
        <v>19.8</v>
      </c>
      <c r="E13">
        <f t="shared" si="1"/>
        <v>132.93926400000001</v>
      </c>
    </row>
    <row r="14" spans="1:22">
      <c r="A14" t="s">
        <v>61</v>
      </c>
      <c r="B14">
        <v>5.6</v>
      </c>
      <c r="C14">
        <f t="shared" si="0"/>
        <v>9.9482360000000014</v>
      </c>
      <c r="D14">
        <v>6</v>
      </c>
      <c r="E14">
        <f t="shared" si="1"/>
        <v>9.7773000000000003</v>
      </c>
    </row>
    <row r="15" spans="1:22">
      <c r="A15" t="s">
        <v>56</v>
      </c>
      <c r="B15">
        <v>34.299999999999997</v>
      </c>
      <c r="C15">
        <f t="shared" si="0"/>
        <v>532.60508399999981</v>
      </c>
      <c r="D15">
        <v>35</v>
      </c>
      <c r="E15">
        <f t="shared" si="1"/>
        <v>558.90679999999998</v>
      </c>
    </row>
    <row r="16" spans="1:22">
      <c r="C16">
        <f>SUM(C3:C15)</f>
        <v>814.28065599999991</v>
      </c>
      <c r="E16">
        <f>SUM(E3:E15)</f>
        <v>945.54727200000002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V24"/>
  <sheetViews>
    <sheetView tabSelected="1" workbookViewId="0">
      <selection activeCell="G25" sqref="G25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111</v>
      </c>
      <c r="C2" t="s">
        <v>113</v>
      </c>
      <c r="D2" t="s">
        <v>8</v>
      </c>
      <c r="E2" t="s">
        <v>108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75</v>
      </c>
      <c r="B3">
        <v>5.8</v>
      </c>
      <c r="C3">
        <f>34.4703-8.0671*(B3)+0.6586*(B3)^2</f>
        <v>9.8364240000000045</v>
      </c>
      <c r="D3">
        <v>7.2</v>
      </c>
      <c r="E3">
        <f>34.4703-8.0671*(D3)+0.6586*(D3)^2</f>
        <v>10.529004</v>
      </c>
      <c r="F3">
        <v>4</v>
      </c>
      <c r="G3">
        <v>4</v>
      </c>
      <c r="H3">
        <v>0</v>
      </c>
      <c r="K3" t="s">
        <v>20</v>
      </c>
      <c r="L3">
        <v>2.4</v>
      </c>
      <c r="M3">
        <v>3.1</v>
      </c>
      <c r="N3" t="s">
        <v>40</v>
      </c>
      <c r="O3">
        <v>4</v>
      </c>
      <c r="P3">
        <v>6</v>
      </c>
      <c r="Q3" t="s">
        <v>41</v>
      </c>
      <c r="R3">
        <v>78</v>
      </c>
      <c r="S3">
        <v>62</v>
      </c>
      <c r="T3" t="s">
        <v>51</v>
      </c>
      <c r="U3">
        <v>3</v>
      </c>
      <c r="V3">
        <v>10</v>
      </c>
    </row>
    <row r="4" spans="1:22">
      <c r="A4" t="s">
        <v>82</v>
      </c>
      <c r="B4">
        <v>6.7</v>
      </c>
      <c r="C4">
        <f t="shared" ref="C4:C22" si="0">34.4703-8.0671*(B4)+0.6586*(B4)^2</f>
        <v>9.9852839999999965</v>
      </c>
      <c r="D4">
        <v>8</v>
      </c>
      <c r="E4">
        <f t="shared" ref="E4:E23" si="1">34.4703-8.0671*(D4)+0.6586*(D4)^2</f>
        <v>12.0839</v>
      </c>
      <c r="K4" t="s">
        <v>48</v>
      </c>
      <c r="L4">
        <v>1.5</v>
      </c>
      <c r="M4">
        <v>2.1</v>
      </c>
      <c r="T4" t="s">
        <v>52</v>
      </c>
      <c r="U4">
        <v>1</v>
      </c>
      <c r="V4">
        <v>8</v>
      </c>
    </row>
    <row r="5" spans="1:22">
      <c r="A5" t="s">
        <v>104</v>
      </c>
      <c r="B5">
        <v>5.6</v>
      </c>
      <c r="C5">
        <f t="shared" si="0"/>
        <v>9.9482360000000014</v>
      </c>
      <c r="D5">
        <v>6.1</v>
      </c>
      <c r="E5">
        <f t="shared" si="1"/>
        <v>9.7674960000000013</v>
      </c>
      <c r="K5" t="s">
        <v>42</v>
      </c>
      <c r="L5">
        <v>1.8</v>
      </c>
      <c r="M5">
        <v>2.2999999999999998</v>
      </c>
    </row>
    <row r="6" spans="1:22">
      <c r="A6" t="s">
        <v>104</v>
      </c>
      <c r="B6">
        <v>5.3</v>
      </c>
      <c r="C6">
        <f t="shared" si="0"/>
        <v>10.214744000000003</v>
      </c>
      <c r="D6">
        <v>5.7</v>
      </c>
      <c r="E6">
        <f t="shared" si="1"/>
        <v>9.8857440000000025</v>
      </c>
      <c r="K6" t="s">
        <v>20</v>
      </c>
      <c r="L6">
        <v>4.5999999999999996</v>
      </c>
    </row>
    <row r="7" spans="1:22">
      <c r="A7" t="s">
        <v>105</v>
      </c>
      <c r="B7">
        <v>5.8</v>
      </c>
      <c r="C7">
        <f t="shared" si="0"/>
        <v>9.8364240000000045</v>
      </c>
      <c r="D7">
        <v>6.7</v>
      </c>
      <c r="E7">
        <f t="shared" si="1"/>
        <v>9.9852839999999965</v>
      </c>
      <c r="K7" t="s">
        <v>19</v>
      </c>
      <c r="L7">
        <v>3.3</v>
      </c>
      <c r="M7">
        <v>3.9</v>
      </c>
    </row>
    <row r="8" spans="1:22">
      <c r="A8" t="s">
        <v>83</v>
      </c>
      <c r="B8">
        <v>9.5</v>
      </c>
      <c r="C8">
        <f t="shared" si="0"/>
        <v>17.271499999999996</v>
      </c>
      <c r="D8">
        <v>10.4</v>
      </c>
      <c r="E8">
        <f t="shared" si="1"/>
        <v>21.806636000000005</v>
      </c>
      <c r="K8" t="s">
        <v>22</v>
      </c>
      <c r="M8">
        <v>1.8</v>
      </c>
    </row>
    <row r="9" spans="1:22">
      <c r="A9" t="s">
        <v>83</v>
      </c>
      <c r="B9">
        <v>5.9</v>
      </c>
      <c r="C9">
        <f t="shared" si="0"/>
        <v>9.8002759999999967</v>
      </c>
      <c r="D9">
        <v>7</v>
      </c>
      <c r="E9">
        <f t="shared" si="1"/>
        <v>10.271999999999998</v>
      </c>
      <c r="K9" t="s">
        <v>47</v>
      </c>
      <c r="M9">
        <v>2.1</v>
      </c>
    </row>
    <row r="10" spans="1:22">
      <c r="A10" t="s">
        <v>88</v>
      </c>
      <c r="B10">
        <v>6</v>
      </c>
      <c r="C10">
        <f t="shared" si="0"/>
        <v>9.7773000000000003</v>
      </c>
      <c r="D10">
        <v>6.5</v>
      </c>
      <c r="E10">
        <f t="shared" si="1"/>
        <v>9.860000000000003</v>
      </c>
    </row>
    <row r="11" spans="1:22">
      <c r="A11" t="s">
        <v>88</v>
      </c>
      <c r="B11">
        <v>5.4</v>
      </c>
      <c r="C11">
        <f t="shared" si="0"/>
        <v>10.112735999999998</v>
      </c>
      <c r="D11">
        <v>5.9</v>
      </c>
      <c r="E11">
        <f t="shared" si="1"/>
        <v>9.8002759999999967</v>
      </c>
    </row>
    <row r="12" spans="1:22">
      <c r="A12" t="s">
        <v>106</v>
      </c>
      <c r="B12">
        <v>28.4</v>
      </c>
      <c r="C12">
        <f t="shared" si="0"/>
        <v>336.56507599999992</v>
      </c>
      <c r="D12">
        <v>29.1</v>
      </c>
      <c r="E12">
        <f t="shared" si="1"/>
        <v>357.42675600000001</v>
      </c>
    </row>
    <row r="13" spans="1:22">
      <c r="A13" t="s">
        <v>107</v>
      </c>
      <c r="B13">
        <v>31.2</v>
      </c>
      <c r="C13">
        <f t="shared" si="0"/>
        <v>423.88436400000001</v>
      </c>
      <c r="D13">
        <v>32.5</v>
      </c>
      <c r="E13">
        <f t="shared" si="1"/>
        <v>467.93580000000003</v>
      </c>
    </row>
    <row r="14" spans="1:22">
      <c r="A14" t="s">
        <v>74</v>
      </c>
      <c r="B14">
        <v>8.3000000000000007</v>
      </c>
      <c r="C14">
        <f t="shared" si="0"/>
        <v>12.884324000000007</v>
      </c>
      <c r="D14">
        <v>9.5</v>
      </c>
      <c r="E14">
        <f t="shared" si="1"/>
        <v>17.271499999999996</v>
      </c>
    </row>
    <row r="15" spans="1:22">
      <c r="A15" t="s">
        <v>74</v>
      </c>
      <c r="B15">
        <v>5.4</v>
      </c>
      <c r="C15">
        <f t="shared" si="0"/>
        <v>10.112735999999998</v>
      </c>
      <c r="D15">
        <v>6.7</v>
      </c>
      <c r="E15">
        <f t="shared" si="1"/>
        <v>9.9852839999999965</v>
      </c>
    </row>
    <row r="16" spans="1:22">
      <c r="A16" t="s">
        <v>74</v>
      </c>
      <c r="B16">
        <v>10</v>
      </c>
      <c r="C16">
        <f t="shared" si="0"/>
        <v>19.659300000000009</v>
      </c>
      <c r="D16">
        <v>11.2</v>
      </c>
      <c r="E16">
        <f t="shared" si="1"/>
        <v>26.733563999999994</v>
      </c>
    </row>
    <row r="17" spans="1:5">
      <c r="A17" t="s">
        <v>74</v>
      </c>
      <c r="B17">
        <v>6.3</v>
      </c>
      <c r="C17">
        <f t="shared" si="0"/>
        <v>9.7874039999999987</v>
      </c>
      <c r="D17">
        <v>7.4</v>
      </c>
      <c r="E17">
        <f t="shared" si="1"/>
        <v>10.838695999999999</v>
      </c>
    </row>
    <row r="18" spans="1:5">
      <c r="A18" t="s">
        <v>82</v>
      </c>
      <c r="B18">
        <v>5.6</v>
      </c>
      <c r="C18">
        <f t="shared" si="0"/>
        <v>9.9482360000000014</v>
      </c>
      <c r="D18">
        <v>6.7</v>
      </c>
      <c r="E18">
        <f t="shared" si="1"/>
        <v>9.9852839999999965</v>
      </c>
    </row>
    <row r="19" spans="1:5">
      <c r="A19" t="s">
        <v>105</v>
      </c>
      <c r="B19">
        <v>6.1</v>
      </c>
      <c r="C19">
        <f t="shared" si="0"/>
        <v>9.7674960000000013</v>
      </c>
      <c r="D19">
        <v>7.2</v>
      </c>
      <c r="E19">
        <f t="shared" si="1"/>
        <v>10.529004</v>
      </c>
    </row>
    <row r="20" spans="1:5">
      <c r="A20" t="s">
        <v>98</v>
      </c>
      <c r="B20">
        <v>14.3</v>
      </c>
      <c r="C20">
        <f t="shared" si="0"/>
        <v>53.787883999999991</v>
      </c>
      <c r="D20">
        <v>15.6</v>
      </c>
      <c r="E20">
        <f t="shared" si="1"/>
        <v>68.900436000000013</v>
      </c>
    </row>
    <row r="21" spans="1:5">
      <c r="A21" t="s">
        <v>98</v>
      </c>
      <c r="B21">
        <v>21.3</v>
      </c>
      <c r="C21">
        <f t="shared" si="0"/>
        <v>161.44130400000006</v>
      </c>
      <c r="D21">
        <v>22</v>
      </c>
      <c r="E21">
        <f t="shared" si="1"/>
        <v>175.75649999999996</v>
      </c>
    </row>
    <row r="22" spans="1:5">
      <c r="A22" t="s">
        <v>82</v>
      </c>
      <c r="B22">
        <v>5.8</v>
      </c>
      <c r="C22">
        <f t="shared" si="0"/>
        <v>9.8364240000000045</v>
      </c>
      <c r="D22">
        <v>7.4</v>
      </c>
      <c r="E22">
        <f t="shared" si="1"/>
        <v>10.838695999999999</v>
      </c>
    </row>
    <row r="23" spans="1:5">
      <c r="A23" t="s">
        <v>82</v>
      </c>
      <c r="C23">
        <f>SUM(C3:C22)</f>
        <v>1154.4574720000001</v>
      </c>
      <c r="D23">
        <v>5.4</v>
      </c>
      <c r="E23">
        <f t="shared" si="1"/>
        <v>10.112735999999998</v>
      </c>
    </row>
    <row r="24" spans="1:5">
      <c r="E24">
        <f>SUM(E3:E23)</f>
        <v>1280.3045960000002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22"/>
  <sheetViews>
    <sheetView workbookViewId="0">
      <selection activeCell="F7" sqref="F7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111</v>
      </c>
      <c r="C2" t="s">
        <v>112</v>
      </c>
      <c r="D2" t="s">
        <v>8</v>
      </c>
      <c r="E2" t="s">
        <v>108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63</v>
      </c>
      <c r="B3">
        <v>9.5</v>
      </c>
      <c r="C3">
        <f>34.4703-8.0671*(B3)+0.6586*(B3)^2</f>
        <v>17.271499999999996</v>
      </c>
      <c r="D3">
        <v>10.3</v>
      </c>
      <c r="E3">
        <f>34.4703-8.0671*(D3)+0.6586*(D3)^2</f>
        <v>21.25004400000001</v>
      </c>
      <c r="F3">
        <v>3</v>
      </c>
      <c r="H3">
        <v>0</v>
      </c>
      <c r="K3" t="s">
        <v>22</v>
      </c>
      <c r="L3">
        <v>1.5</v>
      </c>
      <c r="M3">
        <v>4.2</v>
      </c>
      <c r="N3" t="s">
        <v>22</v>
      </c>
      <c r="O3">
        <v>4</v>
      </c>
      <c r="P3">
        <v>9</v>
      </c>
      <c r="Q3" t="s">
        <v>22</v>
      </c>
      <c r="R3">
        <v>12</v>
      </c>
      <c r="S3">
        <v>21</v>
      </c>
      <c r="T3">
        <v>0</v>
      </c>
    </row>
    <row r="4" spans="1:22">
      <c r="A4" t="s">
        <v>64</v>
      </c>
      <c r="B4">
        <v>51.6</v>
      </c>
      <c r="C4">
        <f t="shared" ref="C4:C18" si="0">34.4703-8.0671*(B4)+0.6586*(B4)^2</f>
        <v>1371.7699559999999</v>
      </c>
      <c r="D4">
        <v>52.4</v>
      </c>
      <c r="E4">
        <f t="shared" ref="E4:E21" si="1">34.4703-8.0671*(D4)+0.6586*(D4)^2</f>
        <v>1420.1117959999997</v>
      </c>
      <c r="K4" t="s">
        <v>23</v>
      </c>
      <c r="L4">
        <v>1.1000000000000001</v>
      </c>
    </row>
    <row r="5" spans="1:22">
      <c r="A5" t="s">
        <v>65</v>
      </c>
      <c r="B5">
        <v>11.5</v>
      </c>
      <c r="C5">
        <f t="shared" si="0"/>
        <v>28.798499999999997</v>
      </c>
      <c r="D5">
        <v>12.7</v>
      </c>
      <c r="E5">
        <f t="shared" si="1"/>
        <v>38.243724</v>
      </c>
      <c r="K5" t="s">
        <v>22</v>
      </c>
      <c r="L5">
        <v>1.1000000000000001</v>
      </c>
      <c r="M5">
        <v>3.4</v>
      </c>
    </row>
    <row r="6" spans="1:22">
      <c r="A6" t="s">
        <v>65</v>
      </c>
      <c r="B6">
        <v>10</v>
      </c>
      <c r="C6">
        <f t="shared" si="0"/>
        <v>19.659300000000009</v>
      </c>
      <c r="D6">
        <v>11.2</v>
      </c>
      <c r="E6">
        <f t="shared" si="1"/>
        <v>26.733563999999994</v>
      </c>
      <c r="K6" t="s">
        <v>23</v>
      </c>
      <c r="L6">
        <v>2.6</v>
      </c>
    </row>
    <row r="7" spans="1:22">
      <c r="A7" t="s">
        <v>66</v>
      </c>
      <c r="B7">
        <v>9.4</v>
      </c>
      <c r="C7">
        <f t="shared" si="0"/>
        <v>16.833455999999998</v>
      </c>
      <c r="D7">
        <v>10.6</v>
      </c>
      <c r="E7">
        <f t="shared" si="1"/>
        <v>22.959336</v>
      </c>
      <c r="K7" t="s">
        <v>23</v>
      </c>
      <c r="M7">
        <v>1.8</v>
      </c>
    </row>
    <row r="8" spans="1:22">
      <c r="A8" t="s">
        <v>66</v>
      </c>
      <c r="B8">
        <v>9.1999999999999993</v>
      </c>
      <c r="C8">
        <f t="shared" si="0"/>
        <v>15.996884000000001</v>
      </c>
      <c r="D8">
        <v>10.5</v>
      </c>
      <c r="E8">
        <f t="shared" si="1"/>
        <v>22.376399999999997</v>
      </c>
      <c r="K8" t="s">
        <v>23</v>
      </c>
      <c r="M8">
        <v>2.5</v>
      </c>
    </row>
    <row r="9" spans="1:22">
      <c r="A9" t="s">
        <v>70</v>
      </c>
      <c r="B9">
        <v>27.8</v>
      </c>
      <c r="C9">
        <f t="shared" si="0"/>
        <v>319.19734399999999</v>
      </c>
      <c r="D9">
        <v>28.7</v>
      </c>
      <c r="E9">
        <f t="shared" si="1"/>
        <v>345.42676399999993</v>
      </c>
      <c r="K9" t="s">
        <v>18</v>
      </c>
      <c r="L9">
        <v>2.1</v>
      </c>
      <c r="M9">
        <v>4.9000000000000004</v>
      </c>
    </row>
    <row r="10" spans="1:22">
      <c r="A10" t="s">
        <v>67</v>
      </c>
      <c r="B10">
        <v>12.7</v>
      </c>
      <c r="C10">
        <f t="shared" si="0"/>
        <v>38.243724</v>
      </c>
      <c r="D10">
        <v>13.8</v>
      </c>
      <c r="E10">
        <f t="shared" si="1"/>
        <v>48.568104000000005</v>
      </c>
      <c r="K10" t="s">
        <v>18</v>
      </c>
      <c r="L10">
        <v>2.6</v>
      </c>
    </row>
    <row r="11" spans="1:22">
      <c r="A11" t="s">
        <v>68</v>
      </c>
      <c r="B11">
        <v>5.8</v>
      </c>
      <c r="C11">
        <f t="shared" si="0"/>
        <v>9.8364240000000045</v>
      </c>
      <c r="D11">
        <v>6.9</v>
      </c>
      <c r="E11">
        <f t="shared" si="1"/>
        <v>10.163256000000004</v>
      </c>
    </row>
    <row r="12" spans="1:22">
      <c r="A12" t="s">
        <v>69</v>
      </c>
      <c r="B12">
        <v>6.3</v>
      </c>
      <c r="C12">
        <f t="shared" si="0"/>
        <v>9.7874039999999987</v>
      </c>
      <c r="D12">
        <v>6.8</v>
      </c>
      <c r="E12">
        <f t="shared" si="1"/>
        <v>10.067684</v>
      </c>
    </row>
    <row r="13" spans="1:22">
      <c r="A13" t="s">
        <v>69</v>
      </c>
      <c r="B13">
        <v>6</v>
      </c>
      <c r="C13">
        <f t="shared" si="0"/>
        <v>9.7773000000000003</v>
      </c>
      <c r="D13">
        <v>6.6</v>
      </c>
      <c r="E13">
        <f t="shared" si="1"/>
        <v>9.9160560000000046</v>
      </c>
    </row>
    <row r="14" spans="1:22">
      <c r="A14" t="s">
        <v>70</v>
      </c>
      <c r="B14">
        <v>8.5</v>
      </c>
      <c r="C14">
        <f t="shared" si="0"/>
        <v>13.483799999999995</v>
      </c>
      <c r="D14">
        <v>9.8000000000000007</v>
      </c>
      <c r="E14">
        <f t="shared" si="1"/>
        <v>18.664664000000009</v>
      </c>
    </row>
    <row r="15" spans="1:22">
      <c r="A15" t="s">
        <v>70</v>
      </c>
      <c r="B15">
        <v>9.1999999999999993</v>
      </c>
      <c r="C15">
        <f t="shared" si="0"/>
        <v>15.996884000000001</v>
      </c>
      <c r="D15">
        <v>10.8</v>
      </c>
      <c r="E15">
        <f t="shared" si="1"/>
        <v>24.164724</v>
      </c>
    </row>
    <row r="16" spans="1:22">
      <c r="A16" t="s">
        <v>70</v>
      </c>
      <c r="B16">
        <v>11.4</v>
      </c>
      <c r="C16">
        <f t="shared" si="0"/>
        <v>28.097016000000004</v>
      </c>
      <c r="D16">
        <v>12.9</v>
      </c>
      <c r="E16">
        <f t="shared" si="1"/>
        <v>40.002335999999985</v>
      </c>
    </row>
    <row r="17" spans="1:5">
      <c r="A17" t="s">
        <v>70</v>
      </c>
      <c r="B17">
        <v>26.7</v>
      </c>
      <c r="C17">
        <f t="shared" si="0"/>
        <v>288.58808399999998</v>
      </c>
      <c r="D17">
        <v>27.9</v>
      </c>
      <c r="E17">
        <f t="shared" si="1"/>
        <v>322.05903599999999</v>
      </c>
    </row>
    <row r="18" spans="1:5">
      <c r="A18" t="s">
        <v>70</v>
      </c>
      <c r="B18">
        <v>7.2</v>
      </c>
      <c r="C18">
        <f t="shared" si="0"/>
        <v>10.529004</v>
      </c>
      <c r="D18">
        <v>8.9</v>
      </c>
      <c r="E18">
        <f t="shared" si="1"/>
        <v>14.840816000000004</v>
      </c>
    </row>
    <row r="19" spans="1:5">
      <c r="A19" t="s">
        <v>55</v>
      </c>
      <c r="C19">
        <f>SUM(C3:C18)</f>
        <v>2213.8665799999999</v>
      </c>
      <c r="D19">
        <v>5.4</v>
      </c>
      <c r="E19">
        <f t="shared" si="1"/>
        <v>10.112735999999998</v>
      </c>
    </row>
    <row r="20" spans="1:5">
      <c r="A20" t="s">
        <v>55</v>
      </c>
      <c r="D20">
        <v>5</v>
      </c>
      <c r="E20">
        <f t="shared" si="1"/>
        <v>10.599800000000005</v>
      </c>
    </row>
    <row r="21" spans="1:5">
      <c r="A21" t="s">
        <v>68</v>
      </c>
      <c r="D21">
        <v>5.2</v>
      </c>
      <c r="E21">
        <f t="shared" si="1"/>
        <v>10.329924000000002</v>
      </c>
    </row>
    <row r="22" spans="1:5">
      <c r="E22">
        <f>SUM(E3:E21)</f>
        <v>2426.5907639999996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24"/>
  <sheetViews>
    <sheetView workbookViewId="0">
      <selection activeCell="C24" sqref="C24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111</v>
      </c>
      <c r="C2" t="s">
        <v>113</v>
      </c>
      <c r="D2" t="s">
        <v>8</v>
      </c>
      <c r="E2" t="s">
        <v>108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71</v>
      </c>
      <c r="B3">
        <v>13.4</v>
      </c>
      <c r="C3">
        <f>34.4703-8.0671*(B3)+0.6586*(B3)^2</f>
        <v>44.629375999999993</v>
      </c>
      <c r="D3">
        <v>15.3</v>
      </c>
      <c r="E3">
        <f>34.4703-8.0671*(D3)+0.6586*(D3)^2</f>
        <v>65.215344000000016</v>
      </c>
      <c r="F3">
        <v>4</v>
      </c>
      <c r="G3">
        <v>5</v>
      </c>
      <c r="H3">
        <v>0</v>
      </c>
      <c r="K3" t="s">
        <v>29</v>
      </c>
      <c r="L3">
        <v>3.6</v>
      </c>
      <c r="N3" t="s">
        <v>29</v>
      </c>
      <c r="O3">
        <v>6</v>
      </c>
      <c r="P3">
        <v>8</v>
      </c>
      <c r="Q3" t="s">
        <v>37</v>
      </c>
      <c r="R3">
        <v>2</v>
      </c>
      <c r="S3">
        <v>5</v>
      </c>
      <c r="T3" t="s">
        <v>25</v>
      </c>
      <c r="U3">
        <v>5</v>
      </c>
      <c r="V3">
        <v>20</v>
      </c>
    </row>
    <row r="4" spans="1:22">
      <c r="A4" t="s">
        <v>72</v>
      </c>
      <c r="B4">
        <v>7.4</v>
      </c>
      <c r="C4">
        <f t="shared" ref="C4:C22" si="0">34.4703-8.0671*(B4)+0.6586*(B4)^2</f>
        <v>10.838695999999999</v>
      </c>
      <c r="D4">
        <v>7.8</v>
      </c>
      <c r="E4">
        <f t="shared" ref="E4:E23" si="1">34.4703-8.0671*(D4)+0.6586*(D4)^2</f>
        <v>11.616144000000006</v>
      </c>
      <c r="K4" t="s">
        <v>29</v>
      </c>
      <c r="L4">
        <v>3.1</v>
      </c>
      <c r="M4">
        <v>4.5999999999999996</v>
      </c>
      <c r="T4" t="s">
        <v>24</v>
      </c>
      <c r="U4">
        <v>45</v>
      </c>
      <c r="V4">
        <v>55</v>
      </c>
    </row>
    <row r="5" spans="1:22">
      <c r="A5" t="s">
        <v>73</v>
      </c>
      <c r="B5">
        <v>23.5</v>
      </c>
      <c r="C5">
        <f t="shared" si="0"/>
        <v>208.60529999999997</v>
      </c>
      <c r="D5">
        <v>24.3</v>
      </c>
      <c r="E5">
        <f t="shared" si="1"/>
        <v>227.33648399999998</v>
      </c>
      <c r="K5" t="s">
        <v>12</v>
      </c>
      <c r="L5">
        <v>2.6</v>
      </c>
      <c r="M5">
        <v>2.9</v>
      </c>
    </row>
    <row r="6" spans="1:22">
      <c r="A6" t="s">
        <v>74</v>
      </c>
      <c r="B6">
        <v>10.4</v>
      </c>
      <c r="C6">
        <f t="shared" si="0"/>
        <v>21.806636000000005</v>
      </c>
      <c r="D6">
        <v>12.1</v>
      </c>
      <c r="E6">
        <f t="shared" si="1"/>
        <v>33.284016000000001</v>
      </c>
      <c r="K6" t="s">
        <v>12</v>
      </c>
      <c r="M6">
        <v>1.8</v>
      </c>
    </row>
    <row r="7" spans="1:22">
      <c r="A7" t="s">
        <v>74</v>
      </c>
      <c r="B7">
        <v>5.8</v>
      </c>
      <c r="C7">
        <f t="shared" si="0"/>
        <v>9.8364240000000045</v>
      </c>
      <c r="D7">
        <v>7.2</v>
      </c>
      <c r="E7">
        <f t="shared" si="1"/>
        <v>10.529004</v>
      </c>
      <c r="K7" t="s">
        <v>29</v>
      </c>
      <c r="M7">
        <v>1.6</v>
      </c>
    </row>
    <row r="8" spans="1:22">
      <c r="A8" t="s">
        <v>75</v>
      </c>
      <c r="B8">
        <v>7.2</v>
      </c>
      <c r="C8">
        <f t="shared" si="0"/>
        <v>10.529004</v>
      </c>
      <c r="D8">
        <v>8.6999999999999993</v>
      </c>
      <c r="E8">
        <f t="shared" si="1"/>
        <v>14.135963999999994</v>
      </c>
    </row>
    <row r="9" spans="1:22">
      <c r="A9" t="s">
        <v>74</v>
      </c>
      <c r="B9">
        <v>8.4</v>
      </c>
      <c r="C9">
        <f t="shared" si="0"/>
        <v>13.177475999999992</v>
      </c>
      <c r="D9">
        <v>10</v>
      </c>
      <c r="E9">
        <f t="shared" si="1"/>
        <v>19.659300000000009</v>
      </c>
    </row>
    <row r="10" spans="1:22">
      <c r="A10" t="s">
        <v>71</v>
      </c>
      <c r="B10">
        <v>11.4</v>
      </c>
      <c r="C10">
        <f t="shared" si="0"/>
        <v>28.097016000000004</v>
      </c>
      <c r="D10">
        <v>13.8</v>
      </c>
      <c r="E10">
        <f t="shared" si="1"/>
        <v>48.568104000000005</v>
      </c>
    </row>
    <row r="11" spans="1:22">
      <c r="A11" t="s">
        <v>71</v>
      </c>
      <c r="B11">
        <v>8.6999999999999993</v>
      </c>
      <c r="C11">
        <f t="shared" si="0"/>
        <v>14.135963999999994</v>
      </c>
      <c r="D11">
        <v>11</v>
      </c>
      <c r="E11">
        <f t="shared" si="1"/>
        <v>25.422799999999988</v>
      </c>
    </row>
    <row r="12" spans="1:22">
      <c r="A12" t="s">
        <v>77</v>
      </c>
      <c r="B12">
        <v>8.4</v>
      </c>
      <c r="C12">
        <f t="shared" si="0"/>
        <v>13.177475999999992</v>
      </c>
      <c r="D12">
        <v>9.5</v>
      </c>
      <c r="E12">
        <f t="shared" si="1"/>
        <v>17.271499999999996</v>
      </c>
    </row>
    <row r="13" spans="1:22">
      <c r="A13" t="s">
        <v>78</v>
      </c>
      <c r="B13">
        <v>16.8</v>
      </c>
      <c r="C13">
        <f t="shared" si="0"/>
        <v>84.826283999999987</v>
      </c>
      <c r="D13">
        <v>17.600000000000001</v>
      </c>
      <c r="E13">
        <f t="shared" si="1"/>
        <v>96.497276000000028</v>
      </c>
    </row>
    <row r="14" spans="1:22">
      <c r="A14" t="s">
        <v>72</v>
      </c>
      <c r="B14">
        <v>5.8</v>
      </c>
      <c r="C14">
        <f t="shared" si="0"/>
        <v>9.8364240000000045</v>
      </c>
      <c r="D14">
        <v>6.5</v>
      </c>
      <c r="E14">
        <f t="shared" si="1"/>
        <v>9.860000000000003</v>
      </c>
    </row>
    <row r="15" spans="1:22">
      <c r="A15" t="s">
        <v>75</v>
      </c>
      <c r="B15">
        <v>15.7</v>
      </c>
      <c r="C15">
        <f t="shared" si="0"/>
        <v>70.155143999999979</v>
      </c>
      <c r="D15">
        <v>16.899999999999999</v>
      </c>
      <c r="E15">
        <f t="shared" si="1"/>
        <v>86.239055999999977</v>
      </c>
    </row>
    <row r="16" spans="1:22">
      <c r="A16" t="s">
        <v>75</v>
      </c>
      <c r="B16">
        <v>7.4</v>
      </c>
      <c r="C16">
        <f t="shared" si="0"/>
        <v>10.838695999999999</v>
      </c>
      <c r="D16">
        <v>8.5</v>
      </c>
      <c r="E16">
        <f t="shared" si="1"/>
        <v>13.483799999999995</v>
      </c>
    </row>
    <row r="17" spans="1:5">
      <c r="A17" t="s">
        <v>75</v>
      </c>
      <c r="B17">
        <v>11.3</v>
      </c>
      <c r="C17">
        <f t="shared" si="0"/>
        <v>27.408704000000007</v>
      </c>
      <c r="D17">
        <v>12.5</v>
      </c>
      <c r="E17">
        <f t="shared" si="1"/>
        <v>36.537800000000004</v>
      </c>
    </row>
    <row r="18" spans="1:5">
      <c r="A18" t="s">
        <v>74</v>
      </c>
      <c r="B18">
        <v>14.2</v>
      </c>
      <c r="C18">
        <f t="shared" si="0"/>
        <v>52.717583999999988</v>
      </c>
      <c r="D18">
        <v>15.9</v>
      </c>
      <c r="E18">
        <f t="shared" si="1"/>
        <v>72.704076000000015</v>
      </c>
    </row>
    <row r="19" spans="1:5">
      <c r="A19" t="s">
        <v>79</v>
      </c>
      <c r="B19">
        <v>5.4</v>
      </c>
      <c r="C19">
        <f t="shared" si="0"/>
        <v>10.112735999999998</v>
      </c>
      <c r="D19">
        <v>6</v>
      </c>
      <c r="E19">
        <f t="shared" si="1"/>
        <v>9.7773000000000003</v>
      </c>
    </row>
    <row r="20" spans="1:5">
      <c r="A20" t="s">
        <v>79</v>
      </c>
      <c r="B20">
        <v>6.2</v>
      </c>
      <c r="C20">
        <f t="shared" si="0"/>
        <v>9.7708639999999995</v>
      </c>
      <c r="D20">
        <v>6.9</v>
      </c>
      <c r="E20">
        <f t="shared" si="1"/>
        <v>10.163256000000004</v>
      </c>
    </row>
    <row r="21" spans="1:5">
      <c r="A21" t="s">
        <v>80</v>
      </c>
      <c r="B21">
        <v>5.6</v>
      </c>
      <c r="C21">
        <f t="shared" si="0"/>
        <v>9.9482360000000014</v>
      </c>
      <c r="D21">
        <v>6.5</v>
      </c>
      <c r="E21">
        <f t="shared" si="1"/>
        <v>9.860000000000003</v>
      </c>
    </row>
    <row r="22" spans="1:5">
      <c r="A22" t="s">
        <v>80</v>
      </c>
      <c r="B22">
        <v>11</v>
      </c>
      <c r="C22">
        <f t="shared" si="0"/>
        <v>25.422799999999988</v>
      </c>
      <c r="D22">
        <v>11.8</v>
      </c>
      <c r="E22">
        <f t="shared" si="1"/>
        <v>30.98198399999999</v>
      </c>
    </row>
    <row r="23" spans="1:5">
      <c r="A23" t="s">
        <v>74</v>
      </c>
      <c r="B23">
        <v>6.4</v>
      </c>
      <c r="C23">
        <f>34.4703-8.0671*(B23)+0.6586*(B23)^2</f>
        <v>9.8171160000000022</v>
      </c>
      <c r="D23">
        <v>8.1</v>
      </c>
      <c r="E23">
        <f t="shared" si="1"/>
        <v>12.337536000000007</v>
      </c>
    </row>
    <row r="24" spans="1:5">
      <c r="C24">
        <f>SUM(C3:C23)</f>
        <v>695.68795599999999</v>
      </c>
      <c r="E24">
        <f>SUM(E3:E23)</f>
        <v>861.48074400000007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29"/>
  <sheetViews>
    <sheetView topLeftCell="A18" workbookViewId="0">
      <selection activeCell="E34" sqref="E34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111</v>
      </c>
      <c r="C2" t="s">
        <v>114</v>
      </c>
      <c r="D2" t="s">
        <v>8</v>
      </c>
      <c r="E2" t="s">
        <v>110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81</v>
      </c>
      <c r="B3">
        <v>10.3</v>
      </c>
      <c r="C3">
        <f>34.4703-8.0671*(B3)+0.6586*(B3)^2</f>
        <v>21.25004400000001</v>
      </c>
      <c r="D3">
        <v>11.7</v>
      </c>
      <c r="E3">
        <f>34.4703-8.0671*(D3)+0.6586*(D3)^2</f>
        <v>30.24098399999999</v>
      </c>
      <c r="F3">
        <v>0</v>
      </c>
      <c r="H3" t="s">
        <v>14</v>
      </c>
      <c r="I3">
        <v>1</v>
      </c>
      <c r="K3">
        <v>0</v>
      </c>
      <c r="N3">
        <v>0</v>
      </c>
      <c r="Q3" t="s">
        <v>46</v>
      </c>
      <c r="R3">
        <v>3</v>
      </c>
      <c r="S3">
        <v>3</v>
      </c>
      <c r="T3" t="s">
        <v>27</v>
      </c>
      <c r="U3">
        <v>25</v>
      </c>
      <c r="V3">
        <v>40</v>
      </c>
    </row>
    <row r="4" spans="1:22">
      <c r="A4" t="s">
        <v>77</v>
      </c>
      <c r="B4">
        <v>7.4</v>
      </c>
      <c r="C4">
        <f t="shared" ref="C4:C27" si="0">34.4703-8.0671*(B4)+0.6586*(B4)^2</f>
        <v>10.838695999999999</v>
      </c>
      <c r="D4">
        <v>8.5</v>
      </c>
      <c r="E4">
        <f t="shared" ref="E4:E28" si="1">34.4703-8.0671*(D4)+0.6586*(D4)^2</f>
        <v>13.483799999999995</v>
      </c>
      <c r="T4" t="s">
        <v>26</v>
      </c>
      <c r="U4">
        <v>45</v>
      </c>
      <c r="V4">
        <v>30</v>
      </c>
    </row>
    <row r="5" spans="1:22">
      <c r="A5" t="s">
        <v>82</v>
      </c>
      <c r="B5">
        <v>10.7</v>
      </c>
      <c r="C5">
        <f t="shared" si="0"/>
        <v>23.555444000000001</v>
      </c>
      <c r="D5">
        <v>12</v>
      </c>
      <c r="E5">
        <f t="shared" si="1"/>
        <v>32.503499999999995</v>
      </c>
      <c r="T5" t="s">
        <v>25</v>
      </c>
      <c r="U5">
        <v>10</v>
      </c>
      <c r="V5">
        <v>20</v>
      </c>
    </row>
    <row r="6" spans="1:22">
      <c r="A6" t="s">
        <v>83</v>
      </c>
      <c r="B6">
        <v>6.8</v>
      </c>
      <c r="C6">
        <f t="shared" si="0"/>
        <v>10.067684</v>
      </c>
      <c r="D6">
        <v>7.5</v>
      </c>
      <c r="E6">
        <f t="shared" si="1"/>
        <v>11.013300000000001</v>
      </c>
    </row>
    <row r="7" spans="1:22">
      <c r="A7" t="s">
        <v>83</v>
      </c>
      <c r="B7">
        <v>6</v>
      </c>
      <c r="C7">
        <f t="shared" si="0"/>
        <v>9.7773000000000003</v>
      </c>
      <c r="D7">
        <v>7.4</v>
      </c>
      <c r="E7">
        <f t="shared" si="1"/>
        <v>10.838695999999999</v>
      </c>
    </row>
    <row r="8" spans="1:22">
      <c r="A8" t="s">
        <v>82</v>
      </c>
      <c r="B8">
        <v>8.6999999999999993</v>
      </c>
      <c r="C8">
        <f t="shared" si="0"/>
        <v>14.135963999999994</v>
      </c>
      <c r="D8">
        <v>10.1</v>
      </c>
      <c r="E8">
        <f t="shared" si="1"/>
        <v>20.176375999999983</v>
      </c>
    </row>
    <row r="9" spans="1:22">
      <c r="A9" t="s">
        <v>84</v>
      </c>
      <c r="B9">
        <v>10.7</v>
      </c>
      <c r="C9">
        <f t="shared" si="0"/>
        <v>23.555444000000001</v>
      </c>
      <c r="D9">
        <v>11.6</v>
      </c>
      <c r="E9">
        <f t="shared" si="1"/>
        <v>29.513156000000002</v>
      </c>
    </row>
    <row r="10" spans="1:22">
      <c r="A10" t="s">
        <v>83</v>
      </c>
      <c r="B10">
        <v>6.8</v>
      </c>
      <c r="C10">
        <f t="shared" si="0"/>
        <v>10.067684</v>
      </c>
      <c r="D10">
        <v>7.9</v>
      </c>
      <c r="E10">
        <f t="shared" si="1"/>
        <v>11.843435999999997</v>
      </c>
    </row>
    <row r="11" spans="1:22">
      <c r="A11" t="s">
        <v>83</v>
      </c>
      <c r="B11">
        <v>5.4</v>
      </c>
      <c r="C11">
        <f t="shared" si="0"/>
        <v>10.112735999999998</v>
      </c>
      <c r="D11">
        <v>6.8</v>
      </c>
      <c r="E11">
        <f t="shared" si="1"/>
        <v>10.067684</v>
      </c>
    </row>
    <row r="12" spans="1:22">
      <c r="A12" t="s">
        <v>85</v>
      </c>
      <c r="B12">
        <v>6.4</v>
      </c>
      <c r="C12">
        <f t="shared" si="0"/>
        <v>9.8171160000000022</v>
      </c>
      <c r="D12">
        <v>8.3000000000000007</v>
      </c>
      <c r="E12">
        <f t="shared" si="1"/>
        <v>12.884324000000007</v>
      </c>
    </row>
    <row r="13" spans="1:22">
      <c r="A13" t="s">
        <v>86</v>
      </c>
      <c r="B13">
        <v>7.4</v>
      </c>
      <c r="C13">
        <f t="shared" si="0"/>
        <v>10.838695999999999</v>
      </c>
      <c r="D13">
        <v>7.9</v>
      </c>
      <c r="E13">
        <f t="shared" si="1"/>
        <v>11.843435999999997</v>
      </c>
    </row>
    <row r="14" spans="1:22">
      <c r="A14" t="s">
        <v>81</v>
      </c>
      <c r="B14">
        <v>6.2</v>
      </c>
      <c r="C14">
        <f t="shared" si="0"/>
        <v>9.7708639999999995</v>
      </c>
      <c r="D14">
        <v>7.8</v>
      </c>
      <c r="E14">
        <f t="shared" si="1"/>
        <v>11.616144000000006</v>
      </c>
    </row>
    <row r="15" spans="1:22">
      <c r="A15" t="s">
        <v>81</v>
      </c>
      <c r="B15">
        <v>5.4</v>
      </c>
      <c r="C15">
        <f t="shared" si="0"/>
        <v>10.112735999999998</v>
      </c>
      <c r="D15">
        <v>7</v>
      </c>
      <c r="E15">
        <f t="shared" si="1"/>
        <v>10.271999999999998</v>
      </c>
    </row>
    <row r="16" spans="1:22">
      <c r="A16" t="s">
        <v>84</v>
      </c>
      <c r="B16">
        <v>19.600000000000001</v>
      </c>
      <c r="C16">
        <f t="shared" si="0"/>
        <v>129.36291600000004</v>
      </c>
      <c r="D16">
        <v>20.7</v>
      </c>
      <c r="E16">
        <f t="shared" si="1"/>
        <v>149.68484399999994</v>
      </c>
    </row>
    <row r="17" spans="1:5">
      <c r="A17" t="s">
        <v>84</v>
      </c>
      <c r="B17">
        <v>10.5</v>
      </c>
      <c r="C17">
        <f t="shared" si="0"/>
        <v>22.376399999999997</v>
      </c>
      <c r="D17">
        <v>11.7</v>
      </c>
      <c r="E17">
        <f t="shared" si="1"/>
        <v>30.24098399999999</v>
      </c>
    </row>
    <row r="18" spans="1:5">
      <c r="A18" t="s">
        <v>87</v>
      </c>
      <c r="B18">
        <v>5</v>
      </c>
      <c r="C18">
        <f t="shared" si="0"/>
        <v>10.599800000000005</v>
      </c>
      <c r="D18">
        <v>5.8</v>
      </c>
      <c r="E18">
        <f t="shared" si="1"/>
        <v>9.8364240000000045</v>
      </c>
    </row>
    <row r="19" spans="1:5">
      <c r="A19" t="s">
        <v>88</v>
      </c>
      <c r="B19">
        <v>5.2</v>
      </c>
      <c r="C19">
        <f t="shared" si="0"/>
        <v>10.329924000000002</v>
      </c>
      <c r="D19">
        <v>5.8</v>
      </c>
      <c r="E19">
        <f t="shared" si="1"/>
        <v>9.8364240000000045</v>
      </c>
    </row>
    <row r="20" spans="1:5">
      <c r="A20" t="s">
        <v>88</v>
      </c>
      <c r="B20">
        <v>8.6999999999999993</v>
      </c>
      <c r="C20">
        <f t="shared" si="0"/>
        <v>14.135963999999994</v>
      </c>
      <c r="D20">
        <v>9.6</v>
      </c>
      <c r="E20">
        <f t="shared" si="1"/>
        <v>17.722715999999998</v>
      </c>
    </row>
    <row r="21" spans="1:5">
      <c r="A21" t="s">
        <v>81</v>
      </c>
      <c r="B21">
        <v>29.4</v>
      </c>
      <c r="C21">
        <f t="shared" si="0"/>
        <v>366.56505599999997</v>
      </c>
      <c r="D21">
        <v>30.8</v>
      </c>
      <c r="E21">
        <f t="shared" si="1"/>
        <v>410.77792400000004</v>
      </c>
    </row>
    <row r="22" spans="1:5">
      <c r="A22" t="s">
        <v>81</v>
      </c>
      <c r="B22">
        <v>13.5</v>
      </c>
      <c r="C22">
        <f t="shared" si="0"/>
        <v>45.59429999999999</v>
      </c>
      <c r="D22">
        <v>15</v>
      </c>
      <c r="E22">
        <f t="shared" si="1"/>
        <v>61.648799999999994</v>
      </c>
    </row>
    <row r="23" spans="1:5">
      <c r="A23" t="s">
        <v>81</v>
      </c>
      <c r="B23">
        <v>10.6</v>
      </c>
      <c r="C23">
        <f t="shared" si="0"/>
        <v>22.959336</v>
      </c>
      <c r="D23">
        <v>12</v>
      </c>
      <c r="E23">
        <f t="shared" si="1"/>
        <v>32.503499999999995</v>
      </c>
    </row>
    <row r="24" spans="1:5">
      <c r="A24" t="s">
        <v>81</v>
      </c>
      <c r="B24">
        <v>9.6999999999999993</v>
      </c>
      <c r="C24">
        <f t="shared" si="0"/>
        <v>18.187103999999998</v>
      </c>
      <c r="D24">
        <v>11.3</v>
      </c>
      <c r="E24">
        <f t="shared" si="1"/>
        <v>27.408704000000007</v>
      </c>
    </row>
    <row r="25" spans="1:5">
      <c r="A25" t="s">
        <v>81</v>
      </c>
      <c r="B25">
        <v>11.5</v>
      </c>
      <c r="C25">
        <f t="shared" si="0"/>
        <v>28.798499999999997</v>
      </c>
      <c r="D25">
        <v>12.9</v>
      </c>
      <c r="E25">
        <f t="shared" si="1"/>
        <v>40.002335999999985</v>
      </c>
    </row>
    <row r="26" spans="1:5">
      <c r="A26" t="s">
        <v>81</v>
      </c>
      <c r="B26">
        <v>15.4</v>
      </c>
      <c r="C26">
        <f t="shared" si="0"/>
        <v>66.430536000000018</v>
      </c>
      <c r="D26">
        <v>16.8</v>
      </c>
      <c r="E26">
        <f t="shared" si="1"/>
        <v>84.826283999999987</v>
      </c>
    </row>
    <row r="27" spans="1:5">
      <c r="A27" t="s">
        <v>81</v>
      </c>
      <c r="B27">
        <v>10.5</v>
      </c>
      <c r="C27">
        <f t="shared" si="0"/>
        <v>22.376399999999997</v>
      </c>
      <c r="D27">
        <v>11.9</v>
      </c>
      <c r="E27">
        <f t="shared" si="1"/>
        <v>31.736156000000001</v>
      </c>
    </row>
    <row r="28" spans="1:5">
      <c r="A28" t="s">
        <v>81</v>
      </c>
      <c r="C28">
        <f>SUM(C3:C27)</f>
        <v>931.61664399999984</v>
      </c>
      <c r="D28">
        <v>5.4</v>
      </c>
      <c r="E28">
        <f t="shared" si="1"/>
        <v>10.112735999999998</v>
      </c>
    </row>
    <row r="29" spans="1:5">
      <c r="E29">
        <f>SUM(E3:E28)</f>
        <v>1132.6346680000001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18"/>
  <sheetViews>
    <sheetView workbookViewId="0">
      <selection activeCell="E23" sqref="E23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111</v>
      </c>
      <c r="C2" t="s">
        <v>113</v>
      </c>
      <c r="D2" t="s">
        <v>8</v>
      </c>
      <c r="E2" t="s">
        <v>110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89</v>
      </c>
      <c r="B3">
        <v>5.2</v>
      </c>
      <c r="C3">
        <f>34.4703-8.0671*(B3)+0.6586*(B3)^2</f>
        <v>10.329924000000002</v>
      </c>
      <c r="D3">
        <v>6.8</v>
      </c>
      <c r="E3">
        <f>34.4703-8.0671*(D3)+0.6586*(D3)^2</f>
        <v>10.067684</v>
      </c>
      <c r="F3">
        <v>4</v>
      </c>
      <c r="G3">
        <v>4</v>
      </c>
      <c r="H3">
        <v>0</v>
      </c>
      <c r="K3" t="s">
        <v>28</v>
      </c>
      <c r="L3">
        <v>1.1000000000000001</v>
      </c>
      <c r="N3" t="s">
        <v>23</v>
      </c>
      <c r="O3">
        <v>12</v>
      </c>
      <c r="P3">
        <v>23</v>
      </c>
      <c r="Q3" t="s">
        <v>23</v>
      </c>
      <c r="R3">
        <v>28</v>
      </c>
      <c r="S3">
        <v>49</v>
      </c>
      <c r="T3" t="s">
        <v>31</v>
      </c>
      <c r="U3">
        <v>0.5</v>
      </c>
      <c r="V3">
        <v>1</v>
      </c>
    </row>
    <row r="4" spans="1:22">
      <c r="A4" t="s">
        <v>82</v>
      </c>
      <c r="B4">
        <v>8.9</v>
      </c>
      <c r="C4">
        <f t="shared" ref="C4:C16" si="0">34.4703-8.0671*(B4)+0.6586*(B4)^2</f>
        <v>14.840816000000004</v>
      </c>
      <c r="D4">
        <v>10.199999999999999</v>
      </c>
      <c r="E4">
        <f t="shared" ref="E4:E17" si="1">34.4703-8.0671*(D4)+0.6586*(D4)^2</f>
        <v>20.706623999999998</v>
      </c>
      <c r="K4" t="s">
        <v>28</v>
      </c>
      <c r="L4">
        <v>1.8</v>
      </c>
    </row>
    <row r="5" spans="1:22">
      <c r="A5" t="s">
        <v>82</v>
      </c>
      <c r="B5">
        <v>6.3</v>
      </c>
      <c r="C5">
        <f t="shared" si="0"/>
        <v>9.7874039999999987</v>
      </c>
      <c r="D5">
        <v>7.8</v>
      </c>
      <c r="E5">
        <f t="shared" si="1"/>
        <v>11.616144000000006</v>
      </c>
      <c r="K5" t="s">
        <v>22</v>
      </c>
      <c r="L5">
        <v>0.7</v>
      </c>
    </row>
    <row r="6" spans="1:22">
      <c r="A6" t="s">
        <v>90</v>
      </c>
      <c r="B6">
        <v>5.8</v>
      </c>
      <c r="C6">
        <f t="shared" si="0"/>
        <v>9.8364240000000045</v>
      </c>
      <c r="D6">
        <v>7.1</v>
      </c>
      <c r="E6">
        <f t="shared" si="1"/>
        <v>10.393915999999997</v>
      </c>
      <c r="K6" t="s">
        <v>32</v>
      </c>
      <c r="L6">
        <v>1.5</v>
      </c>
    </row>
    <row r="7" spans="1:22">
      <c r="A7" t="s">
        <v>84</v>
      </c>
      <c r="B7">
        <v>6.7</v>
      </c>
      <c r="C7">
        <f t="shared" si="0"/>
        <v>9.9852839999999965</v>
      </c>
      <c r="D7">
        <v>7.8</v>
      </c>
      <c r="E7">
        <f t="shared" si="1"/>
        <v>11.616144000000006</v>
      </c>
      <c r="K7" t="s">
        <v>23</v>
      </c>
      <c r="M7">
        <v>1.9</v>
      </c>
    </row>
    <row r="8" spans="1:22">
      <c r="A8" t="s">
        <v>84</v>
      </c>
      <c r="B8">
        <v>8.4</v>
      </c>
      <c r="C8">
        <f t="shared" si="0"/>
        <v>13.177475999999992</v>
      </c>
      <c r="D8">
        <v>9.8000000000000007</v>
      </c>
      <c r="E8">
        <f t="shared" si="1"/>
        <v>18.664664000000009</v>
      </c>
      <c r="K8" t="s">
        <v>23</v>
      </c>
      <c r="M8">
        <v>2.2999999999999998</v>
      </c>
    </row>
    <row r="9" spans="1:22">
      <c r="A9" t="s">
        <v>91</v>
      </c>
      <c r="B9">
        <v>5.4</v>
      </c>
      <c r="C9">
        <f t="shared" si="0"/>
        <v>10.112735999999998</v>
      </c>
      <c r="K9" t="s">
        <v>22</v>
      </c>
      <c r="M9">
        <v>1.6</v>
      </c>
    </row>
    <row r="10" spans="1:22">
      <c r="A10" t="s">
        <v>89</v>
      </c>
      <c r="B10">
        <v>8.4</v>
      </c>
      <c r="C10">
        <f t="shared" si="0"/>
        <v>13.177475999999992</v>
      </c>
      <c r="D10">
        <v>9.6</v>
      </c>
      <c r="E10">
        <f t="shared" si="1"/>
        <v>17.722715999999998</v>
      </c>
    </row>
    <row r="11" spans="1:22">
      <c r="A11" t="s">
        <v>92</v>
      </c>
      <c r="B11">
        <v>23.1</v>
      </c>
      <c r="C11">
        <f t="shared" si="0"/>
        <v>199.555836</v>
      </c>
      <c r="D11">
        <v>24</v>
      </c>
      <c r="E11">
        <f t="shared" si="1"/>
        <v>220.21349999999998</v>
      </c>
    </row>
    <row r="12" spans="1:22">
      <c r="A12" t="s">
        <v>93</v>
      </c>
      <c r="B12">
        <v>9.4</v>
      </c>
      <c r="C12">
        <f t="shared" si="0"/>
        <v>16.833455999999998</v>
      </c>
      <c r="D12">
        <v>10.7</v>
      </c>
      <c r="E12">
        <f t="shared" si="1"/>
        <v>23.555444000000001</v>
      </c>
    </row>
    <row r="13" spans="1:22">
      <c r="A13" t="s">
        <v>91</v>
      </c>
      <c r="B13">
        <v>5.7</v>
      </c>
      <c r="C13">
        <f t="shared" si="0"/>
        <v>9.8857440000000025</v>
      </c>
    </row>
    <row r="14" spans="1:22">
      <c r="A14" t="s">
        <v>89</v>
      </c>
      <c r="B14">
        <v>6.4</v>
      </c>
      <c r="C14">
        <f t="shared" si="0"/>
        <v>9.8171160000000022</v>
      </c>
      <c r="D14">
        <v>7.8</v>
      </c>
      <c r="E14">
        <f t="shared" si="1"/>
        <v>11.616144000000006</v>
      </c>
    </row>
    <row r="15" spans="1:22">
      <c r="A15" t="s">
        <v>91</v>
      </c>
      <c r="B15">
        <v>5.3</v>
      </c>
      <c r="C15">
        <f t="shared" si="0"/>
        <v>10.214744000000003</v>
      </c>
      <c r="D15">
        <v>5.8</v>
      </c>
      <c r="E15">
        <f t="shared" si="1"/>
        <v>9.8364240000000045</v>
      </c>
    </row>
    <row r="16" spans="1:22">
      <c r="A16" t="s">
        <v>83</v>
      </c>
      <c r="B16">
        <v>5.6</v>
      </c>
      <c r="C16">
        <f t="shared" si="0"/>
        <v>9.9482360000000014</v>
      </c>
      <c r="D16">
        <v>6.4</v>
      </c>
      <c r="E16">
        <f t="shared" si="1"/>
        <v>9.8171160000000022</v>
      </c>
    </row>
    <row r="17" spans="1:5">
      <c r="A17" t="s">
        <v>93</v>
      </c>
      <c r="C17">
        <f>SUM(C3:C16)</f>
        <v>347.50267199999996</v>
      </c>
      <c r="D17">
        <v>5.8</v>
      </c>
      <c r="E17">
        <f t="shared" si="1"/>
        <v>9.8364240000000045</v>
      </c>
    </row>
    <row r="18" spans="1:5">
      <c r="E18">
        <f>SUM(E3:E17)</f>
        <v>385.6629440000001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23"/>
  <sheetViews>
    <sheetView workbookViewId="0">
      <selection activeCell="E27" sqref="E27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111</v>
      </c>
      <c r="C2" t="s">
        <v>112</v>
      </c>
      <c r="D2" t="s">
        <v>8</v>
      </c>
      <c r="E2" t="s">
        <v>109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77</v>
      </c>
      <c r="B3">
        <v>8.6999999999999993</v>
      </c>
      <c r="C3">
        <f>34.4703-8.0671*(B3)+0.6586*(B3)^2</f>
        <v>14.135963999999994</v>
      </c>
      <c r="D3">
        <v>10.1</v>
      </c>
      <c r="E3">
        <f>34.4703-8.0671*(D3)+0.6586*(D3)^2</f>
        <v>20.176375999999983</v>
      </c>
      <c r="F3">
        <v>0</v>
      </c>
      <c r="H3">
        <v>0</v>
      </c>
      <c r="K3" t="s">
        <v>28</v>
      </c>
      <c r="L3">
        <v>1.1000000000000001</v>
      </c>
      <c r="M3">
        <v>3.2</v>
      </c>
      <c r="N3" t="s">
        <v>28</v>
      </c>
      <c r="O3">
        <v>1</v>
      </c>
      <c r="Q3">
        <v>3</v>
      </c>
      <c r="T3" t="s">
        <v>52</v>
      </c>
      <c r="U3">
        <v>2</v>
      </c>
      <c r="V3">
        <v>7</v>
      </c>
    </row>
    <row r="4" spans="1:22">
      <c r="A4" t="s">
        <v>77</v>
      </c>
      <c r="B4">
        <v>5.8</v>
      </c>
      <c r="C4">
        <f t="shared" ref="C4:C19" si="0">34.4703-8.0671*(B4)+0.6586*(B4)^2</f>
        <v>9.8364240000000045</v>
      </c>
      <c r="D4">
        <v>7.2</v>
      </c>
      <c r="E4">
        <f t="shared" ref="E4:E22" si="1">34.4703-8.0671*(D4)+0.6586*(D4)^2</f>
        <v>10.529004</v>
      </c>
      <c r="K4" t="s">
        <v>28</v>
      </c>
      <c r="L4">
        <v>1</v>
      </c>
      <c r="M4">
        <v>2.8</v>
      </c>
      <c r="T4" t="s">
        <v>54</v>
      </c>
      <c r="U4">
        <v>1</v>
      </c>
      <c r="V4">
        <v>5</v>
      </c>
    </row>
    <row r="5" spans="1:22">
      <c r="A5" t="s">
        <v>94</v>
      </c>
      <c r="B5">
        <v>9.3000000000000007</v>
      </c>
      <c r="C5">
        <f t="shared" si="0"/>
        <v>16.408583999999998</v>
      </c>
      <c r="D5">
        <v>11</v>
      </c>
      <c r="E5">
        <f t="shared" si="1"/>
        <v>25.422799999999988</v>
      </c>
      <c r="K5" t="s">
        <v>28</v>
      </c>
      <c r="L5">
        <v>1.1000000000000001</v>
      </c>
      <c r="M5">
        <v>2.9</v>
      </c>
    </row>
    <row r="6" spans="1:22">
      <c r="A6" t="s">
        <v>94</v>
      </c>
      <c r="B6">
        <v>6.2</v>
      </c>
      <c r="C6">
        <f t="shared" si="0"/>
        <v>9.7708639999999995</v>
      </c>
      <c r="D6">
        <v>7.9</v>
      </c>
      <c r="E6">
        <f t="shared" si="1"/>
        <v>11.843435999999997</v>
      </c>
      <c r="K6" t="s">
        <v>28</v>
      </c>
      <c r="L6">
        <v>1.1000000000000001</v>
      </c>
      <c r="M6">
        <v>2.9</v>
      </c>
    </row>
    <row r="7" spans="1:22">
      <c r="A7" t="s">
        <v>82</v>
      </c>
      <c r="B7">
        <v>7.6</v>
      </c>
      <c r="C7">
        <f t="shared" si="0"/>
        <v>11.201076</v>
      </c>
      <c r="D7">
        <v>9.3000000000000007</v>
      </c>
      <c r="E7">
        <f t="shared" si="1"/>
        <v>16.408583999999998</v>
      </c>
    </row>
    <row r="8" spans="1:22">
      <c r="A8" t="s">
        <v>82</v>
      </c>
      <c r="B8">
        <v>6.5</v>
      </c>
      <c r="C8">
        <f t="shared" si="0"/>
        <v>9.860000000000003</v>
      </c>
      <c r="D8">
        <v>8</v>
      </c>
      <c r="E8">
        <f t="shared" si="1"/>
        <v>12.0839</v>
      </c>
    </row>
    <row r="9" spans="1:22">
      <c r="A9" t="s">
        <v>83</v>
      </c>
      <c r="B9">
        <v>18.5</v>
      </c>
      <c r="C9">
        <f t="shared" si="0"/>
        <v>110.63479999999998</v>
      </c>
      <c r="D9">
        <v>19.8</v>
      </c>
      <c r="E9">
        <f t="shared" si="1"/>
        <v>132.93926400000001</v>
      </c>
    </row>
    <row r="10" spans="1:22">
      <c r="A10" t="s">
        <v>77</v>
      </c>
      <c r="B10">
        <v>8.4</v>
      </c>
      <c r="C10">
        <f t="shared" si="0"/>
        <v>13.177475999999992</v>
      </c>
      <c r="D10">
        <v>9.9</v>
      </c>
      <c r="E10">
        <f t="shared" si="1"/>
        <v>19.155396000000003</v>
      </c>
    </row>
    <row r="11" spans="1:22">
      <c r="A11" t="s">
        <v>77</v>
      </c>
      <c r="B11">
        <v>8.1</v>
      </c>
      <c r="C11">
        <f t="shared" si="0"/>
        <v>12.337536000000007</v>
      </c>
      <c r="D11">
        <v>9.8000000000000007</v>
      </c>
      <c r="E11">
        <f t="shared" si="1"/>
        <v>18.664664000000009</v>
      </c>
    </row>
    <row r="12" spans="1:22">
      <c r="A12" t="s">
        <v>84</v>
      </c>
      <c r="B12">
        <v>12.3</v>
      </c>
      <c r="C12">
        <f t="shared" si="0"/>
        <v>34.884563999999997</v>
      </c>
      <c r="D12">
        <v>13</v>
      </c>
      <c r="E12">
        <f t="shared" si="1"/>
        <v>40.90140000000001</v>
      </c>
    </row>
    <row r="13" spans="1:22">
      <c r="A13" t="s">
        <v>89</v>
      </c>
      <c r="B13">
        <v>5.4</v>
      </c>
      <c r="C13">
        <f t="shared" si="0"/>
        <v>10.112735999999998</v>
      </c>
      <c r="D13">
        <v>6.9</v>
      </c>
      <c r="E13">
        <f t="shared" si="1"/>
        <v>10.163256000000004</v>
      </c>
    </row>
    <row r="14" spans="1:22">
      <c r="A14" t="s">
        <v>89</v>
      </c>
      <c r="B14">
        <v>6.2</v>
      </c>
      <c r="C14">
        <f t="shared" si="0"/>
        <v>9.7708639999999995</v>
      </c>
      <c r="D14">
        <v>7.4</v>
      </c>
      <c r="E14">
        <f t="shared" si="1"/>
        <v>10.838695999999999</v>
      </c>
    </row>
    <row r="15" spans="1:22">
      <c r="A15" t="s">
        <v>91</v>
      </c>
      <c r="B15">
        <v>5.4</v>
      </c>
      <c r="C15">
        <f t="shared" si="0"/>
        <v>10.112735999999998</v>
      </c>
      <c r="D15">
        <v>5.8</v>
      </c>
      <c r="E15">
        <f t="shared" si="1"/>
        <v>9.8364240000000045</v>
      </c>
    </row>
    <row r="16" spans="1:22">
      <c r="A16" t="s">
        <v>91</v>
      </c>
      <c r="B16">
        <v>5.7</v>
      </c>
      <c r="C16">
        <f t="shared" si="0"/>
        <v>9.8857440000000025</v>
      </c>
      <c r="D16">
        <v>6.4</v>
      </c>
      <c r="E16">
        <f t="shared" si="1"/>
        <v>9.8171160000000022</v>
      </c>
    </row>
    <row r="17" spans="1:5">
      <c r="A17" t="s">
        <v>89</v>
      </c>
      <c r="B17">
        <v>5.7</v>
      </c>
      <c r="C17">
        <f t="shared" si="0"/>
        <v>9.8857440000000025</v>
      </c>
      <c r="D17">
        <v>6.9</v>
      </c>
      <c r="E17">
        <f t="shared" si="1"/>
        <v>10.163256000000004</v>
      </c>
    </row>
    <row r="18" spans="1:5">
      <c r="A18" t="s">
        <v>95</v>
      </c>
      <c r="B18">
        <v>23.2</v>
      </c>
      <c r="C18">
        <f t="shared" si="0"/>
        <v>201.79844399999999</v>
      </c>
      <c r="D18">
        <v>25.1</v>
      </c>
      <c r="E18">
        <f t="shared" si="1"/>
        <v>246.91067600000002</v>
      </c>
    </row>
    <row r="19" spans="1:5">
      <c r="A19" t="s">
        <v>91</v>
      </c>
      <c r="B19">
        <v>5.3</v>
      </c>
      <c r="C19">
        <f t="shared" si="0"/>
        <v>10.214744000000003</v>
      </c>
      <c r="D19">
        <v>5.9</v>
      </c>
      <c r="E19">
        <f t="shared" si="1"/>
        <v>9.8002759999999967</v>
      </c>
    </row>
    <row r="20" spans="1:5">
      <c r="A20" t="s">
        <v>82</v>
      </c>
      <c r="B20">
        <v>6.4</v>
      </c>
      <c r="C20">
        <f>34.4703-8.0671*(B20)+0.6586*(B20)^2</f>
        <v>9.8171160000000022</v>
      </c>
      <c r="D20">
        <v>7</v>
      </c>
      <c r="E20">
        <f t="shared" si="1"/>
        <v>10.271999999999998</v>
      </c>
    </row>
    <row r="21" spans="1:5">
      <c r="A21" t="s">
        <v>82</v>
      </c>
      <c r="C21">
        <f>SUM(C3:C20)</f>
        <v>513.845416</v>
      </c>
      <c r="D21">
        <v>5.4</v>
      </c>
      <c r="E21">
        <f t="shared" si="1"/>
        <v>10.112735999999998</v>
      </c>
    </row>
    <row r="22" spans="1:5">
      <c r="A22" t="s">
        <v>82</v>
      </c>
      <c r="D22">
        <v>6.2</v>
      </c>
      <c r="E22">
        <f t="shared" si="1"/>
        <v>9.7708639999999995</v>
      </c>
    </row>
    <row r="23" spans="1:5">
      <c r="E23">
        <f>SUM(E3:E22)</f>
        <v>645.81012400000009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13"/>
  <sheetViews>
    <sheetView workbookViewId="0">
      <selection activeCell="E20" sqref="E20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111</v>
      </c>
      <c r="C2" t="s">
        <v>113</v>
      </c>
      <c r="D2" t="s">
        <v>8</v>
      </c>
      <c r="E2" t="s">
        <v>110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95</v>
      </c>
      <c r="B3">
        <v>10.3</v>
      </c>
      <c r="C3">
        <f>34.4703-8.0671*(B3)+0.6586*(B3)^2</f>
        <v>21.25004400000001</v>
      </c>
      <c r="D3">
        <v>12.5</v>
      </c>
      <c r="E3">
        <f>34.4703-8.0671*(D3)+0.6586*(D3)^2</f>
        <v>36.537800000000004</v>
      </c>
      <c r="F3">
        <v>0</v>
      </c>
      <c r="H3">
        <v>0</v>
      </c>
      <c r="K3" t="s">
        <v>33</v>
      </c>
      <c r="L3">
        <v>4.5999999999999996</v>
      </c>
      <c r="N3" t="s">
        <v>34</v>
      </c>
      <c r="O3">
        <v>5</v>
      </c>
      <c r="P3">
        <v>8</v>
      </c>
      <c r="Q3" t="s">
        <v>34</v>
      </c>
      <c r="R3">
        <v>3</v>
      </c>
      <c r="S3">
        <v>12</v>
      </c>
      <c r="T3" t="s">
        <v>35</v>
      </c>
      <c r="U3">
        <v>2</v>
      </c>
      <c r="V3">
        <v>8</v>
      </c>
    </row>
    <row r="4" spans="1:22">
      <c r="A4" t="s">
        <v>95</v>
      </c>
      <c r="B4">
        <v>9.5</v>
      </c>
      <c r="C4">
        <f t="shared" ref="C4:C10" si="0">34.4703-8.0671*(B4)+0.6586*(B4)^2</f>
        <v>17.271499999999996</v>
      </c>
      <c r="D4">
        <v>11.6</v>
      </c>
      <c r="E4">
        <f t="shared" ref="E4:E12" si="1">34.4703-8.0671*(D4)+0.6586*(D4)^2</f>
        <v>29.513156000000002</v>
      </c>
      <c r="K4" t="s">
        <v>33</v>
      </c>
      <c r="L4">
        <v>1.5</v>
      </c>
      <c r="M4">
        <v>2.7</v>
      </c>
      <c r="T4" t="s">
        <v>52</v>
      </c>
      <c r="U4">
        <v>4</v>
      </c>
      <c r="V4">
        <v>10</v>
      </c>
    </row>
    <row r="5" spans="1:22">
      <c r="A5" t="s">
        <v>96</v>
      </c>
      <c r="B5">
        <v>25.7</v>
      </c>
      <c r="C5">
        <f t="shared" si="0"/>
        <v>262.144544</v>
      </c>
      <c r="D5">
        <v>27.6</v>
      </c>
      <c r="E5">
        <f t="shared" si="1"/>
        <v>313.51347600000008</v>
      </c>
      <c r="K5" t="s">
        <v>33</v>
      </c>
      <c r="L5">
        <v>3.4</v>
      </c>
      <c r="M5">
        <v>4.0999999999999996</v>
      </c>
      <c r="T5" t="s">
        <v>53</v>
      </c>
      <c r="U5">
        <v>1</v>
      </c>
      <c r="V5">
        <v>6</v>
      </c>
    </row>
    <row r="6" spans="1:22">
      <c r="A6" t="s">
        <v>89</v>
      </c>
      <c r="B6">
        <v>5</v>
      </c>
      <c r="C6">
        <f t="shared" si="0"/>
        <v>10.599800000000005</v>
      </c>
      <c r="D6">
        <v>6.8</v>
      </c>
      <c r="E6">
        <f t="shared" si="1"/>
        <v>10.067684</v>
      </c>
      <c r="K6" t="s">
        <v>40</v>
      </c>
      <c r="L6">
        <v>3.1</v>
      </c>
      <c r="M6">
        <v>4</v>
      </c>
    </row>
    <row r="7" spans="1:22">
      <c r="A7" t="s">
        <v>82</v>
      </c>
      <c r="B7">
        <v>6.7</v>
      </c>
      <c r="C7">
        <f t="shared" si="0"/>
        <v>9.9852839999999965</v>
      </c>
      <c r="D7">
        <v>8.1999999999999993</v>
      </c>
      <c r="E7">
        <f t="shared" si="1"/>
        <v>12.604344000000005</v>
      </c>
      <c r="K7" t="s">
        <v>33</v>
      </c>
      <c r="L7">
        <v>3.4</v>
      </c>
      <c r="M7">
        <v>3.8</v>
      </c>
    </row>
    <row r="8" spans="1:22">
      <c r="A8" t="s">
        <v>89</v>
      </c>
      <c r="B8">
        <v>7.4</v>
      </c>
      <c r="C8">
        <f t="shared" si="0"/>
        <v>10.838695999999999</v>
      </c>
      <c r="D8">
        <v>8.6</v>
      </c>
      <c r="E8">
        <f t="shared" si="1"/>
        <v>13.803295999999996</v>
      </c>
      <c r="K8" t="s">
        <v>23</v>
      </c>
      <c r="L8">
        <v>2.9</v>
      </c>
      <c r="M8">
        <v>3.7</v>
      </c>
    </row>
    <row r="9" spans="1:22">
      <c r="A9" t="s">
        <v>82</v>
      </c>
      <c r="B9">
        <v>38.5</v>
      </c>
      <c r="C9">
        <f t="shared" si="0"/>
        <v>700.09680000000003</v>
      </c>
      <c r="D9">
        <v>39.200000000000003</v>
      </c>
      <c r="E9">
        <f t="shared" si="1"/>
        <v>730.2710840000002</v>
      </c>
      <c r="K9" t="s">
        <v>30</v>
      </c>
      <c r="L9">
        <v>2.2999999999999998</v>
      </c>
      <c r="M9">
        <v>0</v>
      </c>
    </row>
    <row r="10" spans="1:22">
      <c r="A10" t="s">
        <v>95</v>
      </c>
      <c r="B10">
        <v>11.5</v>
      </c>
      <c r="C10">
        <f t="shared" si="0"/>
        <v>28.798499999999997</v>
      </c>
      <c r="D10">
        <v>13.4</v>
      </c>
      <c r="E10">
        <f t="shared" si="1"/>
        <v>44.629375999999993</v>
      </c>
      <c r="K10" t="s">
        <v>33</v>
      </c>
      <c r="L10">
        <v>1.7</v>
      </c>
      <c r="M10">
        <v>0</v>
      </c>
    </row>
    <row r="11" spans="1:22">
      <c r="A11" t="s">
        <v>82</v>
      </c>
      <c r="C11">
        <f>SUM(C3:C10)</f>
        <v>1060.9851680000002</v>
      </c>
      <c r="D11">
        <v>5.6</v>
      </c>
      <c r="E11">
        <f t="shared" si="1"/>
        <v>9.9482360000000014</v>
      </c>
    </row>
    <row r="12" spans="1:22">
      <c r="A12" t="s">
        <v>82</v>
      </c>
      <c r="D12">
        <v>5</v>
      </c>
      <c r="E12">
        <f t="shared" si="1"/>
        <v>10.599800000000005</v>
      </c>
    </row>
    <row r="13" spans="1:22">
      <c r="E13">
        <f>SUM(E3:E12)</f>
        <v>1211.4882520000003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23"/>
  <sheetViews>
    <sheetView workbookViewId="0">
      <selection activeCell="G29" sqref="G29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111</v>
      </c>
      <c r="C2" t="s">
        <v>113</v>
      </c>
      <c r="D2" t="s">
        <v>8</v>
      </c>
      <c r="E2" t="s">
        <v>109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97</v>
      </c>
      <c r="B3">
        <v>9.8000000000000007</v>
      </c>
      <c r="C3">
        <f>34.4703-8.0671*(B3)+0.6586*(B3)^2</f>
        <v>18.664664000000009</v>
      </c>
      <c r="D3">
        <v>11</v>
      </c>
      <c r="E3">
        <f>34.4703-8.0671*(D3)+0.6586*(D3)^2</f>
        <v>25.422799999999988</v>
      </c>
      <c r="F3">
        <v>3</v>
      </c>
      <c r="H3">
        <v>0</v>
      </c>
      <c r="K3" t="s">
        <v>20</v>
      </c>
      <c r="L3">
        <v>3.8</v>
      </c>
      <c r="N3" t="s">
        <v>40</v>
      </c>
      <c r="O3">
        <v>1</v>
      </c>
      <c r="P3">
        <v>4</v>
      </c>
      <c r="Q3" t="s">
        <v>21</v>
      </c>
      <c r="R3">
        <v>3</v>
      </c>
      <c r="S3">
        <v>5</v>
      </c>
      <c r="T3" t="s">
        <v>24</v>
      </c>
      <c r="U3">
        <v>5</v>
      </c>
      <c r="V3">
        <v>15</v>
      </c>
    </row>
    <row r="4" spans="1:22">
      <c r="A4" t="s">
        <v>92</v>
      </c>
      <c r="B4">
        <v>10.3</v>
      </c>
      <c r="C4">
        <f t="shared" ref="C4:C15" si="0">34.4703-8.0671*(B4)+0.6586*(B4)^2</f>
        <v>21.25004400000001</v>
      </c>
      <c r="D4">
        <v>11.8</v>
      </c>
      <c r="E4">
        <f t="shared" ref="E4:E15" si="1">34.4703-8.0671*(D4)+0.6586*(D4)^2</f>
        <v>30.98198399999999</v>
      </c>
      <c r="K4" t="s">
        <v>20</v>
      </c>
      <c r="L4">
        <v>4.0999999999999996</v>
      </c>
    </row>
    <row r="5" spans="1:22">
      <c r="A5" t="s">
        <v>93</v>
      </c>
      <c r="B5">
        <v>25.6</v>
      </c>
      <c r="C5">
        <f t="shared" si="0"/>
        <v>259.57263600000005</v>
      </c>
      <c r="D5">
        <v>26.7</v>
      </c>
      <c r="E5">
        <f t="shared" si="1"/>
        <v>288.58808399999998</v>
      </c>
      <c r="K5" t="s">
        <v>29</v>
      </c>
      <c r="L5">
        <v>3.2</v>
      </c>
      <c r="M5">
        <v>4.8</v>
      </c>
    </row>
    <row r="6" spans="1:22">
      <c r="A6" t="s">
        <v>98</v>
      </c>
      <c r="B6">
        <v>18.7</v>
      </c>
      <c r="C6">
        <f t="shared" si="0"/>
        <v>113.92136399999998</v>
      </c>
      <c r="D6">
        <v>19.5</v>
      </c>
      <c r="E6">
        <f t="shared" si="1"/>
        <v>127.59450000000001</v>
      </c>
      <c r="K6" t="s">
        <v>29</v>
      </c>
      <c r="M6">
        <v>1.8</v>
      </c>
    </row>
    <row r="7" spans="1:22">
      <c r="A7" s="1" t="s">
        <v>98</v>
      </c>
      <c r="B7" s="1">
        <v>20.3</v>
      </c>
      <c r="C7">
        <f t="shared" si="0"/>
        <v>142.11064399999998</v>
      </c>
      <c r="D7">
        <v>21.7</v>
      </c>
      <c r="E7">
        <f t="shared" si="1"/>
        <v>169.542384</v>
      </c>
    </row>
    <row r="8" spans="1:22">
      <c r="A8" t="s">
        <v>93</v>
      </c>
      <c r="B8">
        <v>7.8</v>
      </c>
      <c r="C8">
        <f t="shared" si="0"/>
        <v>11.616144000000006</v>
      </c>
      <c r="D8">
        <v>9</v>
      </c>
      <c r="E8">
        <f t="shared" si="1"/>
        <v>15.213000000000001</v>
      </c>
    </row>
    <row r="9" spans="1:22">
      <c r="A9" t="s">
        <v>93</v>
      </c>
      <c r="B9">
        <v>7</v>
      </c>
      <c r="C9">
        <f t="shared" si="0"/>
        <v>10.271999999999998</v>
      </c>
      <c r="D9">
        <v>8.6</v>
      </c>
      <c r="E9">
        <f t="shared" si="1"/>
        <v>13.803295999999996</v>
      </c>
    </row>
    <row r="10" spans="1:22">
      <c r="A10" t="s">
        <v>93</v>
      </c>
      <c r="B10">
        <v>5.7</v>
      </c>
      <c r="C10">
        <f t="shared" si="0"/>
        <v>9.8857440000000025</v>
      </c>
      <c r="D10">
        <v>6.8</v>
      </c>
      <c r="E10">
        <f t="shared" si="1"/>
        <v>10.067684</v>
      </c>
    </row>
    <row r="11" spans="1:22">
      <c r="A11" s="1" t="s">
        <v>92</v>
      </c>
      <c r="B11" s="1">
        <v>9.4</v>
      </c>
      <c r="C11">
        <f t="shared" si="0"/>
        <v>16.833455999999998</v>
      </c>
      <c r="D11">
        <v>10.7</v>
      </c>
      <c r="E11">
        <f t="shared" si="1"/>
        <v>23.555444000000001</v>
      </c>
    </row>
    <row r="12" spans="1:22">
      <c r="A12" s="1" t="s">
        <v>72</v>
      </c>
      <c r="B12" s="1">
        <v>6.3</v>
      </c>
      <c r="C12">
        <f t="shared" si="0"/>
        <v>9.7874039999999987</v>
      </c>
      <c r="D12">
        <v>6.9</v>
      </c>
      <c r="E12">
        <f t="shared" si="1"/>
        <v>10.163256000000004</v>
      </c>
    </row>
    <row r="13" spans="1:22">
      <c r="A13" s="1" t="s">
        <v>91</v>
      </c>
      <c r="B13" s="1">
        <v>5.6</v>
      </c>
      <c r="C13">
        <f t="shared" si="0"/>
        <v>9.9482360000000014</v>
      </c>
      <c r="D13">
        <v>6.3</v>
      </c>
      <c r="E13">
        <f t="shared" si="1"/>
        <v>9.7874039999999987</v>
      </c>
    </row>
    <row r="14" spans="1:22">
      <c r="A14" s="1" t="s">
        <v>93</v>
      </c>
      <c r="B14" s="1">
        <v>6.9</v>
      </c>
      <c r="C14">
        <f t="shared" si="0"/>
        <v>10.163256000000004</v>
      </c>
      <c r="D14">
        <v>8.1</v>
      </c>
      <c r="E14">
        <f t="shared" si="1"/>
        <v>12.337536000000007</v>
      </c>
    </row>
    <row r="15" spans="1:22">
      <c r="A15" s="1" t="s">
        <v>93</v>
      </c>
      <c r="B15" s="1">
        <v>32</v>
      </c>
      <c r="C15">
        <f t="shared" si="0"/>
        <v>450.72949999999997</v>
      </c>
      <c r="D15">
        <v>33.299999999999997</v>
      </c>
      <c r="E15">
        <f t="shared" si="1"/>
        <v>496.15082399999989</v>
      </c>
    </row>
    <row r="16" spans="1:22">
      <c r="A16" s="1"/>
      <c r="B16" s="1"/>
      <c r="C16" s="1">
        <f>SUM(C3:C15)</f>
        <v>1084.7550920000001</v>
      </c>
      <c r="E16">
        <f>SUM(E3:E15)</f>
        <v>1233.2081959999998</v>
      </c>
    </row>
    <row r="17" spans="1:3">
      <c r="A17" s="1"/>
      <c r="B17" s="1"/>
      <c r="C17" s="1"/>
    </row>
    <row r="18" spans="1:3">
      <c r="A18" s="1"/>
      <c r="B18" s="1"/>
      <c r="C18" s="1"/>
    </row>
    <row r="19" spans="1:3">
      <c r="A19" s="1"/>
      <c r="B19" s="1"/>
      <c r="C19" s="1"/>
    </row>
    <row r="20" spans="1:3">
      <c r="A20" s="1"/>
      <c r="B20" s="1"/>
      <c r="C20" s="1"/>
    </row>
    <row r="21" spans="1:3">
      <c r="A21" s="1"/>
    </row>
    <row r="22" spans="1:3">
      <c r="A22" s="1"/>
    </row>
    <row r="23" spans="1:3">
      <c r="A23" s="1"/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20"/>
  <sheetViews>
    <sheetView workbookViewId="0">
      <selection activeCell="F27" sqref="F27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111</v>
      </c>
      <c r="C2" t="s">
        <v>113</v>
      </c>
      <c r="D2" t="s">
        <v>8</v>
      </c>
      <c r="E2" t="s">
        <v>109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76</v>
      </c>
      <c r="B3">
        <v>19.600000000000001</v>
      </c>
      <c r="C3">
        <f>34.4703-8.0671*(B3)+0.6586*(B3)^2</f>
        <v>129.36291600000004</v>
      </c>
      <c r="D3">
        <v>20.7</v>
      </c>
      <c r="E3">
        <f>34.4703-8.0671*(D3)+0.6586*(D3)^2</f>
        <v>149.68484399999994</v>
      </c>
      <c r="F3">
        <v>0</v>
      </c>
      <c r="G3">
        <v>2</v>
      </c>
      <c r="H3">
        <v>0</v>
      </c>
      <c r="K3" t="s">
        <v>29</v>
      </c>
      <c r="L3">
        <v>2.6</v>
      </c>
      <c r="N3" t="s">
        <v>32</v>
      </c>
      <c r="O3">
        <v>5</v>
      </c>
      <c r="P3">
        <v>9</v>
      </c>
      <c r="Q3" t="s">
        <v>32</v>
      </c>
      <c r="R3">
        <v>10</v>
      </c>
      <c r="S3">
        <v>10</v>
      </c>
      <c r="T3" t="s">
        <v>25</v>
      </c>
      <c r="U3">
        <v>20</v>
      </c>
      <c r="V3">
        <v>30</v>
      </c>
    </row>
    <row r="4" spans="1:22">
      <c r="A4" t="s">
        <v>83</v>
      </c>
      <c r="B4">
        <v>7.3</v>
      </c>
      <c r="C4">
        <f t="shared" ref="C4:C19" si="0">34.4703-8.0671*(B4)+0.6586*(B4)^2</f>
        <v>10.677264000000001</v>
      </c>
      <c r="D4">
        <v>8.5</v>
      </c>
      <c r="E4">
        <f t="shared" ref="E4:E19" si="1">34.4703-8.0671*(D4)+0.6586*(D4)^2</f>
        <v>13.483799999999995</v>
      </c>
      <c r="K4" t="s">
        <v>49</v>
      </c>
      <c r="L4">
        <v>2.2000000000000002</v>
      </c>
      <c r="M4">
        <v>3.3</v>
      </c>
    </row>
    <row r="5" spans="1:22">
      <c r="A5" t="s">
        <v>83</v>
      </c>
      <c r="B5">
        <v>5.7</v>
      </c>
      <c r="C5">
        <f t="shared" si="0"/>
        <v>9.8857440000000025</v>
      </c>
      <c r="D5">
        <v>6.9</v>
      </c>
      <c r="E5">
        <f t="shared" si="1"/>
        <v>10.163256000000004</v>
      </c>
      <c r="K5" t="s">
        <v>50</v>
      </c>
      <c r="L5">
        <v>2.2000000000000002</v>
      </c>
      <c r="M5">
        <v>3.1</v>
      </c>
    </row>
    <row r="6" spans="1:22">
      <c r="A6" t="s">
        <v>99</v>
      </c>
      <c r="B6">
        <v>9.6</v>
      </c>
      <c r="C6">
        <f t="shared" si="0"/>
        <v>17.722715999999998</v>
      </c>
      <c r="D6">
        <v>10.6</v>
      </c>
      <c r="E6">
        <f t="shared" si="1"/>
        <v>22.959336</v>
      </c>
      <c r="K6" t="s">
        <v>36</v>
      </c>
      <c r="L6">
        <v>1.6</v>
      </c>
      <c r="M6">
        <v>2.1</v>
      </c>
    </row>
    <row r="7" spans="1:22">
      <c r="A7" t="s">
        <v>100</v>
      </c>
      <c r="B7">
        <v>9.3000000000000007</v>
      </c>
      <c r="C7">
        <f t="shared" si="0"/>
        <v>16.408583999999998</v>
      </c>
      <c r="D7">
        <v>10.5</v>
      </c>
      <c r="E7">
        <f t="shared" si="1"/>
        <v>22.376399999999997</v>
      </c>
      <c r="K7" t="s">
        <v>36</v>
      </c>
      <c r="L7">
        <v>1.2</v>
      </c>
      <c r="M7">
        <v>2</v>
      </c>
    </row>
    <row r="8" spans="1:22">
      <c r="A8" t="s">
        <v>100</v>
      </c>
      <c r="B8">
        <v>14</v>
      </c>
      <c r="C8">
        <f t="shared" si="0"/>
        <v>50.616500000000002</v>
      </c>
      <c r="D8">
        <v>15.1</v>
      </c>
      <c r="E8">
        <f t="shared" si="1"/>
        <v>62.824476000000004</v>
      </c>
      <c r="K8" t="s">
        <v>32</v>
      </c>
      <c r="L8">
        <v>1.6</v>
      </c>
      <c r="M8">
        <v>2</v>
      </c>
    </row>
    <row r="9" spans="1:22">
      <c r="A9" t="s">
        <v>101</v>
      </c>
      <c r="B9">
        <v>6.8</v>
      </c>
      <c r="C9">
        <f t="shared" si="0"/>
        <v>10.067684</v>
      </c>
      <c r="D9">
        <v>7.7</v>
      </c>
      <c r="E9">
        <f t="shared" si="1"/>
        <v>11.402024000000004</v>
      </c>
      <c r="K9" t="s">
        <v>36</v>
      </c>
      <c r="L9">
        <v>2.1</v>
      </c>
      <c r="M9">
        <v>2.8</v>
      </c>
    </row>
    <row r="10" spans="1:22">
      <c r="A10" t="s">
        <v>101</v>
      </c>
      <c r="B10">
        <v>7.4</v>
      </c>
      <c r="C10">
        <f t="shared" si="0"/>
        <v>10.838695999999999</v>
      </c>
      <c r="D10">
        <v>8.5</v>
      </c>
      <c r="E10">
        <f t="shared" si="1"/>
        <v>13.483799999999995</v>
      </c>
      <c r="K10" t="s">
        <v>32</v>
      </c>
      <c r="M10">
        <v>4.0999999999999996</v>
      </c>
    </row>
    <row r="11" spans="1:22">
      <c r="A11" t="s">
        <v>102</v>
      </c>
      <c r="B11">
        <v>6.1</v>
      </c>
      <c r="C11">
        <f t="shared" si="0"/>
        <v>9.7674960000000013</v>
      </c>
      <c r="D11">
        <v>6.7</v>
      </c>
      <c r="E11">
        <f t="shared" si="1"/>
        <v>9.9852839999999965</v>
      </c>
      <c r="K11" t="s">
        <v>32</v>
      </c>
      <c r="M11">
        <v>1.6</v>
      </c>
    </row>
    <row r="12" spans="1:22">
      <c r="A12" t="s">
        <v>74</v>
      </c>
      <c r="B12">
        <v>18.7</v>
      </c>
      <c r="C12">
        <f t="shared" si="0"/>
        <v>113.92136399999998</v>
      </c>
      <c r="D12">
        <v>20</v>
      </c>
      <c r="E12">
        <f t="shared" si="1"/>
        <v>136.56830000000002</v>
      </c>
    </row>
    <row r="13" spans="1:22">
      <c r="A13" t="s">
        <v>74</v>
      </c>
      <c r="B13">
        <v>13.6</v>
      </c>
      <c r="C13">
        <f t="shared" si="0"/>
        <v>46.572395999999998</v>
      </c>
      <c r="D13">
        <v>14.8</v>
      </c>
      <c r="E13">
        <f t="shared" si="1"/>
        <v>59.336963999999995</v>
      </c>
    </row>
    <row r="14" spans="1:22">
      <c r="A14" t="s">
        <v>74</v>
      </c>
      <c r="B14">
        <v>9</v>
      </c>
      <c r="C14">
        <f t="shared" si="0"/>
        <v>15.213000000000001</v>
      </c>
      <c r="D14">
        <v>10.3</v>
      </c>
      <c r="E14">
        <f t="shared" si="1"/>
        <v>21.25004400000001</v>
      </c>
    </row>
    <row r="15" spans="1:22">
      <c r="A15" t="s">
        <v>103</v>
      </c>
      <c r="B15">
        <v>8.9</v>
      </c>
      <c r="C15">
        <f t="shared" si="0"/>
        <v>14.840816000000004</v>
      </c>
      <c r="D15">
        <v>10.199999999999999</v>
      </c>
      <c r="E15">
        <f t="shared" si="1"/>
        <v>20.706623999999998</v>
      </c>
    </row>
    <row r="16" spans="1:22">
      <c r="A16" t="s">
        <v>89</v>
      </c>
      <c r="B16">
        <v>5.4</v>
      </c>
      <c r="C16">
        <f t="shared" si="0"/>
        <v>10.112735999999998</v>
      </c>
      <c r="D16">
        <v>6.3</v>
      </c>
      <c r="E16">
        <f t="shared" si="1"/>
        <v>9.7874039999999987</v>
      </c>
    </row>
    <row r="17" spans="1:5">
      <c r="A17" t="s">
        <v>103</v>
      </c>
      <c r="B17">
        <v>7.8</v>
      </c>
      <c r="C17">
        <f t="shared" si="0"/>
        <v>11.616144000000006</v>
      </c>
      <c r="D17">
        <v>8.9</v>
      </c>
      <c r="E17">
        <f t="shared" si="1"/>
        <v>14.840816000000004</v>
      </c>
    </row>
    <row r="18" spans="1:5">
      <c r="A18" t="s">
        <v>101</v>
      </c>
      <c r="B18">
        <v>5.7</v>
      </c>
      <c r="C18">
        <f t="shared" si="0"/>
        <v>9.8857440000000025</v>
      </c>
      <c r="D18">
        <v>6.6</v>
      </c>
      <c r="E18">
        <f t="shared" si="1"/>
        <v>9.9160560000000046</v>
      </c>
    </row>
    <row r="19" spans="1:5">
      <c r="A19" t="s">
        <v>99</v>
      </c>
      <c r="B19">
        <v>5.2</v>
      </c>
      <c r="C19">
        <f t="shared" si="0"/>
        <v>10.329924000000002</v>
      </c>
      <c r="D19">
        <v>6.6</v>
      </c>
      <c r="E19">
        <f t="shared" si="1"/>
        <v>9.9160560000000046</v>
      </c>
    </row>
    <row r="20" spans="1:5">
      <c r="C20">
        <f>SUM(C3:C19)</f>
        <v>497.83972400000005</v>
      </c>
      <c r="E20">
        <f>SUM(E3:E19)</f>
        <v>598.68548400000009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office</cp:lastModifiedBy>
  <dcterms:created xsi:type="dcterms:W3CDTF">2018-05-07T01:41:05Z</dcterms:created>
  <dcterms:modified xsi:type="dcterms:W3CDTF">2024-07-22T22:20:16Z</dcterms:modified>
</cp:coreProperties>
</file>